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-11" sheetId="1" r:id="rId1"/>
    <sheet name="12-18" sheetId="2" r:id="rId2"/>
  </sheets>
  <calcPr calcId="152511"/>
</workbook>
</file>

<file path=xl/calcChain.xml><?xml version="1.0" encoding="utf-8"?>
<calcChain xmlns="http://schemas.openxmlformats.org/spreadsheetml/2006/main">
  <c r="B236" i="2" l="1"/>
  <c r="A236" i="2"/>
  <c r="L235" i="2"/>
  <c r="J235" i="2"/>
  <c r="I235" i="2"/>
  <c r="H235" i="2"/>
  <c r="G235" i="2"/>
  <c r="F235" i="2"/>
  <c r="B226" i="2"/>
  <c r="A226" i="2"/>
  <c r="L225" i="2"/>
  <c r="L236" i="2" s="1"/>
  <c r="J225" i="2"/>
  <c r="I225" i="2"/>
  <c r="H225" i="2"/>
  <c r="G225" i="2"/>
  <c r="G236" i="2" s="1"/>
  <c r="F225" i="2"/>
  <c r="B217" i="2"/>
  <c r="A217" i="2"/>
  <c r="L216" i="2"/>
  <c r="J216" i="2"/>
  <c r="I216" i="2"/>
  <c r="H216" i="2"/>
  <c r="G216" i="2"/>
  <c r="F216" i="2"/>
  <c r="B207" i="2"/>
  <c r="A207" i="2"/>
  <c r="L206" i="2"/>
  <c r="L217" i="2" s="1"/>
  <c r="J206" i="2"/>
  <c r="I206" i="2"/>
  <c r="H206" i="2"/>
  <c r="G206" i="2"/>
  <c r="F206" i="2"/>
  <c r="H236" i="2" l="1"/>
  <c r="F236" i="2"/>
  <c r="J236" i="2"/>
  <c r="I236" i="2"/>
  <c r="G217" i="2"/>
  <c r="F217" i="2"/>
  <c r="H217" i="2"/>
  <c r="I217" i="2"/>
  <c r="J217" i="2"/>
  <c r="B236" i="1"/>
  <c r="A236" i="1"/>
  <c r="L235" i="1"/>
  <c r="J235" i="1"/>
  <c r="I235" i="1"/>
  <c r="H235" i="1"/>
  <c r="G235" i="1"/>
  <c r="F235" i="1"/>
  <c r="A226" i="1"/>
  <c r="L225" i="1"/>
  <c r="L236" i="1" s="1"/>
  <c r="J225" i="1"/>
  <c r="I225" i="1"/>
  <c r="H225" i="1"/>
  <c r="G225" i="1"/>
  <c r="F225" i="1"/>
  <c r="B217" i="1"/>
  <c r="A217" i="1"/>
  <c r="L216" i="1"/>
  <c r="J216" i="1"/>
  <c r="I216" i="1"/>
  <c r="H216" i="1"/>
  <c r="G216" i="1"/>
  <c r="F216" i="1"/>
  <c r="A207" i="1"/>
  <c r="L206" i="1"/>
  <c r="J206" i="1"/>
  <c r="I206" i="1"/>
  <c r="H206" i="1"/>
  <c r="G206" i="1"/>
  <c r="F206" i="1"/>
  <c r="G236" i="1" l="1"/>
  <c r="F236" i="1"/>
  <c r="H236" i="1"/>
  <c r="I236" i="1"/>
  <c r="J236" i="1"/>
  <c r="F217" i="1"/>
  <c r="H217" i="1"/>
  <c r="G217" i="1"/>
  <c r="J217" i="1"/>
  <c r="L217" i="1"/>
  <c r="I217" i="1"/>
  <c r="L197" i="2" l="1"/>
  <c r="B197" i="2"/>
  <c r="A197" i="2"/>
  <c r="L196" i="2"/>
  <c r="J196" i="2"/>
  <c r="I196" i="2"/>
  <c r="H196" i="2"/>
  <c r="G196" i="2"/>
  <c r="F196" i="2"/>
  <c r="B187" i="2"/>
  <c r="A187" i="2"/>
  <c r="L186" i="2"/>
  <c r="J186" i="2"/>
  <c r="I186" i="2"/>
  <c r="I197" i="2" s="1"/>
  <c r="H186" i="2"/>
  <c r="G186" i="2"/>
  <c r="F186" i="2"/>
  <c r="F197" i="2" s="1"/>
  <c r="B178" i="2"/>
  <c r="A178" i="2"/>
  <c r="L177" i="2"/>
  <c r="J177" i="2"/>
  <c r="I177" i="2"/>
  <c r="H177" i="2"/>
  <c r="G177" i="2"/>
  <c r="F177" i="2"/>
  <c r="B168" i="2"/>
  <c r="A168" i="2"/>
  <c r="L167" i="2"/>
  <c r="L178" i="2" s="1"/>
  <c r="J167" i="2"/>
  <c r="I167" i="2"/>
  <c r="H167" i="2"/>
  <c r="G167" i="2"/>
  <c r="F167" i="2"/>
  <c r="F178" i="2" s="1"/>
  <c r="B159" i="2"/>
  <c r="A159" i="2"/>
  <c r="L158" i="2"/>
  <c r="J158" i="2"/>
  <c r="I158" i="2"/>
  <c r="H158" i="2"/>
  <c r="G158" i="2"/>
  <c r="F158" i="2"/>
  <c r="B149" i="2"/>
  <c r="A149" i="2"/>
  <c r="L148" i="2"/>
  <c r="L159" i="2" s="1"/>
  <c r="J148" i="2"/>
  <c r="I148" i="2"/>
  <c r="H148" i="2"/>
  <c r="G148" i="2"/>
  <c r="F148" i="2"/>
  <c r="F159" i="2" s="1"/>
  <c r="B140" i="2"/>
  <c r="A140" i="2"/>
  <c r="L139" i="2"/>
  <c r="J139" i="2"/>
  <c r="I139" i="2"/>
  <c r="H139" i="2"/>
  <c r="G139" i="2"/>
  <c r="F139" i="2"/>
  <c r="B130" i="2"/>
  <c r="A130" i="2"/>
  <c r="L129" i="2"/>
  <c r="J129" i="2"/>
  <c r="I129" i="2"/>
  <c r="H129" i="2"/>
  <c r="G129" i="2"/>
  <c r="F129" i="2"/>
  <c r="F140" i="2" s="1"/>
  <c r="B121" i="2"/>
  <c r="A121" i="2"/>
  <c r="L120" i="2"/>
  <c r="J120" i="2"/>
  <c r="I120" i="2"/>
  <c r="H120" i="2"/>
  <c r="G120" i="2"/>
  <c r="F120" i="2"/>
  <c r="L110" i="2"/>
  <c r="J110" i="2"/>
  <c r="I110" i="2"/>
  <c r="H110" i="2"/>
  <c r="G110" i="2"/>
  <c r="F110" i="2"/>
  <c r="B102" i="2"/>
  <c r="A102" i="2"/>
  <c r="L101" i="2"/>
  <c r="J101" i="2"/>
  <c r="I101" i="2"/>
  <c r="H101" i="2"/>
  <c r="G101" i="2"/>
  <c r="F101" i="2"/>
  <c r="B92" i="2"/>
  <c r="A92" i="2"/>
  <c r="L91" i="2"/>
  <c r="L102" i="2" s="1"/>
  <c r="J91" i="2"/>
  <c r="I91" i="2"/>
  <c r="H91" i="2"/>
  <c r="G91" i="2"/>
  <c r="F91" i="2"/>
  <c r="F102" i="2" s="1"/>
  <c r="B83" i="2"/>
  <c r="A83" i="2"/>
  <c r="L82" i="2"/>
  <c r="J82" i="2"/>
  <c r="I82" i="2"/>
  <c r="H82" i="2"/>
  <c r="G82" i="2"/>
  <c r="F82" i="2"/>
  <c r="B73" i="2"/>
  <c r="A73" i="2"/>
  <c r="L72" i="2"/>
  <c r="L83" i="2" s="1"/>
  <c r="J72" i="2"/>
  <c r="J83" i="2" s="1"/>
  <c r="I72" i="2"/>
  <c r="H72" i="2"/>
  <c r="G72" i="2"/>
  <c r="F72" i="2"/>
  <c r="F83" i="2" s="1"/>
  <c r="B64" i="2"/>
  <c r="A64" i="2"/>
  <c r="L63" i="2"/>
  <c r="J63" i="2"/>
  <c r="I63" i="2"/>
  <c r="H63" i="2"/>
  <c r="H64" i="2" s="1"/>
  <c r="G63" i="2"/>
  <c r="F63" i="2"/>
  <c r="B54" i="2"/>
  <c r="A54" i="2"/>
  <c r="L53" i="2"/>
  <c r="L64" i="2" s="1"/>
  <c r="J53" i="2"/>
  <c r="I53" i="2"/>
  <c r="H53" i="2"/>
  <c r="G53" i="2"/>
  <c r="F53" i="2"/>
  <c r="B45" i="2"/>
  <c r="A45" i="2"/>
  <c r="L44" i="2"/>
  <c r="J44" i="2"/>
  <c r="I44" i="2"/>
  <c r="H44" i="2"/>
  <c r="G44" i="2"/>
  <c r="F44" i="2"/>
  <c r="B35" i="2"/>
  <c r="A35" i="2"/>
  <c r="L34" i="2"/>
  <c r="L45" i="2" s="1"/>
  <c r="J34" i="2"/>
  <c r="I34" i="2"/>
  <c r="H34" i="2"/>
  <c r="G34" i="2"/>
  <c r="F34" i="2"/>
  <c r="F45" i="2" s="1"/>
  <c r="B26" i="2"/>
  <c r="A26" i="2"/>
  <c r="L25" i="2"/>
  <c r="J25" i="2"/>
  <c r="I25" i="2"/>
  <c r="H25" i="2"/>
  <c r="G25" i="2"/>
  <c r="F25" i="2"/>
  <c r="B16" i="2"/>
  <c r="A16" i="2"/>
  <c r="L15" i="2"/>
  <c r="L26" i="2" s="1"/>
  <c r="J15" i="2"/>
  <c r="I15" i="2"/>
  <c r="H15" i="2"/>
  <c r="G15" i="2"/>
  <c r="F15" i="2"/>
  <c r="F26" i="2" s="1"/>
  <c r="F121" i="2" l="1"/>
  <c r="I83" i="2"/>
  <c r="L121" i="2"/>
  <c r="L198" i="2" s="1"/>
  <c r="L237" i="2" s="1"/>
  <c r="J197" i="2"/>
  <c r="G197" i="2"/>
  <c r="H197" i="2"/>
  <c r="H178" i="2"/>
  <c r="J178" i="2"/>
  <c r="I159" i="2"/>
  <c r="H159" i="2"/>
  <c r="J121" i="2"/>
  <c r="J102" i="2"/>
  <c r="I102" i="2"/>
  <c r="G64" i="2"/>
  <c r="G45" i="2"/>
  <c r="G26" i="2"/>
  <c r="G178" i="2"/>
  <c r="I178" i="2"/>
  <c r="J159" i="2"/>
  <c r="G159" i="2"/>
  <c r="I140" i="2"/>
  <c r="J140" i="2"/>
  <c r="G140" i="2"/>
  <c r="H140" i="2"/>
  <c r="L140" i="2"/>
  <c r="G121" i="2"/>
  <c r="H121" i="2"/>
  <c r="I121" i="2"/>
  <c r="G102" i="2"/>
  <c r="H102" i="2"/>
  <c r="G83" i="2"/>
  <c r="H83" i="2"/>
  <c r="I64" i="2"/>
  <c r="J64" i="2"/>
  <c r="F64" i="2"/>
  <c r="I45" i="2"/>
  <c r="J45" i="2"/>
  <c r="H45" i="2"/>
  <c r="H26" i="2"/>
  <c r="I26" i="2"/>
  <c r="J26" i="2"/>
  <c r="F198" i="2"/>
  <c r="F237" i="2" s="1"/>
  <c r="B197" i="1"/>
  <c r="A197" i="1"/>
  <c r="L196" i="1"/>
  <c r="J196" i="1"/>
  <c r="I196" i="1"/>
  <c r="H196" i="1"/>
  <c r="G196" i="1"/>
  <c r="F196" i="1"/>
  <c r="B187" i="1"/>
  <c r="A187" i="1"/>
  <c r="L186" i="1"/>
  <c r="L197" i="1" s="1"/>
  <c r="J186" i="1"/>
  <c r="J197" i="1" s="1"/>
  <c r="I186" i="1"/>
  <c r="H186" i="1"/>
  <c r="H197" i="1" s="1"/>
  <c r="G186" i="1"/>
  <c r="G197" i="1" s="1"/>
  <c r="F186" i="1"/>
  <c r="F197" i="1" s="1"/>
  <c r="B178" i="1"/>
  <c r="A178" i="1"/>
  <c r="L177" i="1"/>
  <c r="J177" i="1"/>
  <c r="I177" i="1"/>
  <c r="H177" i="1"/>
  <c r="G177" i="1"/>
  <c r="F177" i="1"/>
  <c r="A168" i="1"/>
  <c r="L167" i="1"/>
  <c r="J167" i="1"/>
  <c r="I167" i="1"/>
  <c r="H167" i="1"/>
  <c r="G167" i="1"/>
  <c r="F167" i="1"/>
  <c r="B159" i="1"/>
  <c r="A159" i="1"/>
  <c r="L158" i="1"/>
  <c r="J158" i="1"/>
  <c r="I158" i="1"/>
  <c r="H158" i="1"/>
  <c r="G158" i="1"/>
  <c r="F158" i="1"/>
  <c r="A149" i="1"/>
  <c r="L148" i="1"/>
  <c r="J148" i="1"/>
  <c r="I148" i="1"/>
  <c r="H148" i="1"/>
  <c r="G148" i="1"/>
  <c r="G159" i="1" s="1"/>
  <c r="F148" i="1"/>
  <c r="B140" i="1"/>
  <c r="A140" i="1"/>
  <c r="L139" i="1"/>
  <c r="J139" i="1"/>
  <c r="I139" i="1"/>
  <c r="H139" i="1"/>
  <c r="G139" i="1"/>
  <c r="F139" i="1"/>
  <c r="A130" i="1"/>
  <c r="L129" i="1"/>
  <c r="J129" i="1"/>
  <c r="I129" i="1"/>
  <c r="H129" i="1"/>
  <c r="G129" i="1"/>
  <c r="F129" i="1"/>
  <c r="F140" i="1" s="1"/>
  <c r="B121" i="1"/>
  <c r="A121" i="1"/>
  <c r="L120" i="1"/>
  <c r="J120" i="1"/>
  <c r="I120" i="1"/>
  <c r="H120" i="1"/>
  <c r="G120" i="1"/>
  <c r="F120" i="1"/>
  <c r="A111" i="1"/>
  <c r="L110" i="1"/>
  <c r="J110" i="1"/>
  <c r="I110" i="1"/>
  <c r="H110" i="1"/>
  <c r="G110" i="1"/>
  <c r="F110" i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I72" i="1"/>
  <c r="H72" i="1"/>
  <c r="H83" i="1" s="1"/>
  <c r="G72" i="1"/>
  <c r="F72" i="1"/>
  <c r="F83" i="1" s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I53" i="1"/>
  <c r="H53" i="1"/>
  <c r="H64" i="1" s="1"/>
  <c r="G53" i="1"/>
  <c r="G64" i="1" s="1"/>
  <c r="F53" i="1"/>
  <c r="F64" i="1" s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I34" i="1"/>
  <c r="H34" i="1"/>
  <c r="H45" i="1" s="1"/>
  <c r="G34" i="1"/>
  <c r="F34" i="1"/>
  <c r="F45" i="1" s="1"/>
  <c r="B26" i="1"/>
  <c r="A26" i="1"/>
  <c r="L25" i="1"/>
  <c r="J25" i="1"/>
  <c r="I25" i="1"/>
  <c r="H25" i="1"/>
  <c r="G25" i="1"/>
  <c r="F25" i="1"/>
  <c r="B16" i="1"/>
  <c r="A16" i="1"/>
  <c r="L15" i="1"/>
  <c r="L26" i="1" s="1"/>
  <c r="J15" i="1"/>
  <c r="I15" i="1"/>
  <c r="H15" i="1"/>
  <c r="G15" i="1"/>
  <c r="F15" i="1"/>
  <c r="L140" i="1" l="1"/>
  <c r="G198" i="2"/>
  <c r="G237" i="2" s="1"/>
  <c r="I198" i="2"/>
  <c r="I237" i="2" s="1"/>
  <c r="G26" i="1"/>
  <c r="G45" i="1"/>
  <c r="F121" i="1"/>
  <c r="G140" i="1"/>
  <c r="H159" i="1"/>
  <c r="I178" i="1"/>
  <c r="G121" i="1"/>
  <c r="H140" i="1"/>
  <c r="H121" i="1"/>
  <c r="L178" i="1"/>
  <c r="L159" i="1"/>
  <c r="L121" i="1"/>
  <c r="L198" i="1" s="1"/>
  <c r="L237" i="1" s="1"/>
  <c r="F159" i="1"/>
  <c r="F178" i="1"/>
  <c r="G178" i="1"/>
  <c r="H178" i="1"/>
  <c r="J178" i="1"/>
  <c r="I197" i="1"/>
  <c r="J121" i="1"/>
  <c r="I121" i="1"/>
  <c r="J159" i="1"/>
  <c r="I159" i="1"/>
  <c r="J140" i="1"/>
  <c r="I140" i="1"/>
  <c r="I83" i="1"/>
  <c r="G83" i="1"/>
  <c r="J83" i="1"/>
  <c r="I64" i="1"/>
  <c r="J64" i="1"/>
  <c r="I45" i="1"/>
  <c r="J45" i="1"/>
  <c r="I26" i="1"/>
  <c r="J26" i="1"/>
  <c r="H26" i="1"/>
  <c r="F26" i="1"/>
  <c r="H198" i="2"/>
  <c r="H237" i="2" s="1"/>
  <c r="J198" i="2"/>
  <c r="J237" i="2" s="1"/>
  <c r="I198" i="1" l="1"/>
  <c r="I237" i="1" s="1"/>
  <c r="G198" i="1"/>
  <c r="G237" i="1" s="1"/>
  <c r="F198" i="1"/>
  <c r="F237" i="1" s="1"/>
  <c r="H198" i="1"/>
  <c r="H237" i="1" s="1"/>
  <c r="J198" i="1"/>
  <c r="J237" i="1" s="1"/>
</calcChain>
</file>

<file path=xl/sharedStrings.xml><?xml version="1.0" encoding="utf-8"?>
<sst xmlns="http://schemas.openxmlformats.org/spreadsheetml/2006/main" count="707" uniqueCount="171">
  <si>
    <t>Школа</t>
  </si>
  <si>
    <t>МБОУ Адыр-Кежигская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</si>
  <si>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</si>
  <si>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</si>
  <si>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</si>
  <si>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</si>
  <si>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</si>
  <si>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</si>
  <si>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</si>
  <si>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</si>
  <si>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</si>
  <si>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</si>
  <si>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</si>
  <si>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</si>
  <si>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</si>
  <si>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</si>
  <si>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</si>
  <si>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</si>
  <si>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</si>
  <si>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</si>
  <si>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</si>
  <si>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</si>
  <si>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</si>
  <si>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</si>
  <si>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</si>
  <si>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</si>
  <si>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</si>
  <si>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</si>
  <si>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</si>
  <si>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</si>
  <si>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</si>
  <si>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</si>
  <si>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</si>
  <si>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</si>
  <si>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</si>
  <si>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</si>
  <si>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</si>
  <si>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</si>
  <si>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</si>
  <si>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</si>
  <si>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</si>
  <si>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Бараан Ч.Б</t>
  </si>
  <si>
    <t>299/М/СД</t>
  </si>
  <si>
    <t>171/М/ССЖ</t>
  </si>
  <si>
    <t>Каша гречневая рассыпчатая</t>
  </si>
  <si>
    <t>Хлеб ржаной</t>
  </si>
  <si>
    <t>24/М/ССЖ</t>
  </si>
  <si>
    <t>Салат из свежих помидоров и огурцов</t>
  </si>
  <si>
    <t>96/М/ССЖ</t>
  </si>
  <si>
    <t>Рассольник ленинградский (крупа перловая) на курином бульоне</t>
  </si>
  <si>
    <t>260/М/СД</t>
  </si>
  <si>
    <t>125/М/ССЖ</t>
  </si>
  <si>
    <t>Картофель отварной</t>
  </si>
  <si>
    <t>388/М/СД</t>
  </si>
  <si>
    <t>Напиток из шиповника</t>
  </si>
  <si>
    <t>58/К/ССЖ</t>
  </si>
  <si>
    <t>Салат морковный</t>
  </si>
  <si>
    <t>82/М/СД</t>
  </si>
  <si>
    <t>Борщ из капусты с картофелем со сметаной 10%, 250/10</t>
  </si>
  <si>
    <t>322/К/СД</t>
  </si>
  <si>
    <t>Филе индейки в сырном соусе</t>
  </si>
  <si>
    <t>342/М/СД</t>
  </si>
  <si>
    <t>Компот из свежих яблок</t>
  </si>
  <si>
    <t>32/И</t>
  </si>
  <si>
    <t>Салат из белокочанной капусты, помидоров и зелени</t>
  </si>
  <si>
    <t>101/М/ССЖ</t>
  </si>
  <si>
    <t>Суп картофельный с крупой перловой на курином бульоне</t>
  </si>
  <si>
    <t>254/М/СД</t>
  </si>
  <si>
    <t>Печень жареная</t>
  </si>
  <si>
    <t>174/И</t>
  </si>
  <si>
    <t>Овощи запеченные</t>
  </si>
  <si>
    <t>Компот из вишни</t>
  </si>
  <si>
    <t>143/М/СД</t>
  </si>
  <si>
    <t>Рагу из овощей</t>
  </si>
  <si>
    <t>99/К/ССЖ</t>
  </si>
  <si>
    <t>Салат Осенний</t>
  </si>
  <si>
    <t>106/М/ССЖ</t>
  </si>
  <si>
    <t>Суп картофельный с рыбными фрикадельками, 200/50</t>
  </si>
  <si>
    <t>322/К/ССЖ</t>
  </si>
  <si>
    <t>Куриное филе в сырном соусе</t>
  </si>
  <si>
    <t>125/И</t>
  </si>
  <si>
    <t>Каша перловая с овощами</t>
  </si>
  <si>
    <t>349/М/СД</t>
  </si>
  <si>
    <t>Компот из смеси сухофруктов</t>
  </si>
  <si>
    <t>20/М/ССЖ</t>
  </si>
  <si>
    <t>Салат из свежих огурцов</t>
  </si>
  <si>
    <t>102/М/ССЖ</t>
  </si>
  <si>
    <t>Суп картофельный с бобовыми (горохом) на курином бульоне</t>
  </si>
  <si>
    <t>229/М/СД</t>
  </si>
  <si>
    <t>Рыба, тушенная в томате с овощами</t>
  </si>
  <si>
    <t>88/М/СД</t>
  </si>
  <si>
    <t>Щи из свежей капусты с картофелем со сметаной 10%, 250/10</t>
  </si>
  <si>
    <t>320/К/ССЖ</t>
  </si>
  <si>
    <t>Куриное филе запеченное с маслом сливочным, 100/5</t>
  </si>
  <si>
    <t>Суфле из кур</t>
  </si>
  <si>
    <t>42/М/ССЖ</t>
  </si>
  <si>
    <t>Салат картофельный с солеными огурцами и зеленым горошком</t>
  </si>
  <si>
    <t>256/М/СД</t>
  </si>
  <si>
    <t>Мясо тушеное (говядина)</t>
  </si>
  <si>
    <t>23/М</t>
  </si>
  <si>
    <t>Салат из свежих помидоров</t>
  </si>
  <si>
    <t>104/М/ССЖ</t>
  </si>
  <si>
    <t>Суп картофельный с мясными фрикадельками, 200/50</t>
  </si>
  <si>
    <t>294/М/СД</t>
  </si>
  <si>
    <t>Биточки из курицы</t>
  </si>
  <si>
    <t>67/М/ССЖ</t>
  </si>
  <si>
    <t>Винегрет овощной</t>
  </si>
  <si>
    <t>99/М/СД</t>
  </si>
  <si>
    <t>Суп из овощей со сметаной 10%, 250/10</t>
  </si>
  <si>
    <t>265/М/СД</t>
  </si>
  <si>
    <t>Плов из перловой крупы с бараниной</t>
  </si>
  <si>
    <t>39/М/ССЖ</t>
  </si>
  <si>
    <t>Салат картофельный с кукурузой и морковью</t>
  </si>
  <si>
    <t>Рыба, запеченная в сметанном соусе</t>
  </si>
  <si>
    <t>45/М/ССЖ</t>
  </si>
  <si>
    <t>Салат из белокочанной капусты</t>
  </si>
  <si>
    <t>266/И/СД</t>
  </si>
  <si>
    <t>Бифштекс рубленый из говядины и мяса птицы</t>
  </si>
  <si>
    <t>12-18 лет</t>
  </si>
  <si>
    <t>Наггетсы куриные с соусом томатным, 100/20</t>
  </si>
  <si>
    <t>Макаронные изделия отварные</t>
  </si>
  <si>
    <t>Хлеб пшеничный</t>
  </si>
  <si>
    <t>Суп картофельный с рисом на курином бульоне</t>
  </si>
  <si>
    <t>256/М/ССЖ</t>
  </si>
  <si>
    <t>Мясо тушеное (баранина)</t>
  </si>
  <si>
    <t>128/М/ССЖ</t>
  </si>
  <si>
    <t>Картофельное пюре</t>
  </si>
  <si>
    <t>342/М/ССЖ</t>
  </si>
  <si>
    <t>Компот из яблок и вишни, 200/10</t>
  </si>
  <si>
    <t>Хлеб ржано-пшеничный</t>
  </si>
  <si>
    <t>94/К/ССЖ</t>
  </si>
  <si>
    <t>Салат Мозаика</t>
  </si>
  <si>
    <t>82/М/ССЖ</t>
  </si>
  <si>
    <t>Борщ из капусты с картофелем со сметаной, 250/10</t>
  </si>
  <si>
    <t>311/К/ССЖ</t>
  </si>
  <si>
    <t>Гуляш из мяса птицы (индейка)</t>
  </si>
  <si>
    <t>349/М/ССЖ</t>
  </si>
  <si>
    <t>Компот из смеси сухофруктов, 200/10</t>
  </si>
  <si>
    <t>222/В/ССЖ</t>
  </si>
  <si>
    <t>Лапша тувинская</t>
  </si>
  <si>
    <t>268/И</t>
  </si>
  <si>
    <t>Котлета из мяса и печени</t>
  </si>
  <si>
    <t>Сок фруктовый</t>
  </si>
  <si>
    <t>268/М/ССЖ</t>
  </si>
  <si>
    <t>177/К/ССЖ</t>
  </si>
  <si>
    <t>Вок из овощей</t>
  </si>
  <si>
    <t>415/И</t>
  </si>
  <si>
    <t>Рис припущенный с овощами</t>
  </si>
  <si>
    <t>Компот из вишни, 200/10</t>
  </si>
  <si>
    <t>232/М/ССЖ</t>
  </si>
  <si>
    <t>473/К/ССЖ</t>
  </si>
  <si>
    <t>Напиток витаминный, 200/10</t>
  </si>
  <si>
    <t>88/М/ССЖ</t>
  </si>
  <si>
    <t>Щи из свежей капусты с картофелем со сметаной, 250/10</t>
  </si>
  <si>
    <t>326/М/ССЖ</t>
  </si>
  <si>
    <t>202/М/ССж</t>
  </si>
  <si>
    <t>250/М/ССЖ</t>
  </si>
  <si>
    <t>Бефстроганов из говядины</t>
  </si>
  <si>
    <t>Компот из свежих яблок, 200/10</t>
  </si>
  <si>
    <t>23/М/ССЖ</t>
  </si>
  <si>
    <t>289/М/ССЖ</t>
  </si>
  <si>
    <t>Рагу из птицы</t>
  </si>
  <si>
    <t>99/М/ССЖ</t>
  </si>
  <si>
    <t>Суп из овощей со сметаной, 250/10</t>
  </si>
  <si>
    <t>223/В/ССЖ</t>
  </si>
  <si>
    <t>Манчи с маслом сливочным, 275/5</t>
  </si>
  <si>
    <t>318/К/ССЖ</t>
  </si>
  <si>
    <t>Биточки из индейки с маслом сливочным, 100/5</t>
  </si>
  <si>
    <t>326/И</t>
  </si>
  <si>
    <t>Стрипсы из рыбы с соусом томатным, 100/20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</si>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</sst>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name val="Arial Narrow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left"/>
    </xf>
    <xf numFmtId="0" fontId="2" fillId="3" borderId="1" xfId="0" applyFont="1" applyFill="1" applyBorder="1" applyProtection="1">
      <protection locked="0"/>
    </xf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2" xfId="0" applyFill="1" applyBorder="1"/>
    <xf numFmtId="0" fontId="9" fillId="3" borderId="1" xfId="0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0" fillId="3" borderId="18" xfId="0" applyFill="1" applyBorder="1"/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1" fontId="12" fillId="0" borderId="1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vertical="center" wrapText="1"/>
    </xf>
    <xf numFmtId="4" fontId="12" fillId="0" borderId="1" xfId="1" applyNumberFormat="1" applyFont="1" applyBorder="1" applyAlignment="1">
      <alignment horizontal="center" vertical="center"/>
    </xf>
    <xf numFmtId="1" fontId="12" fillId="0" borderId="1" xfId="3" applyNumberFormat="1" applyFont="1" applyBorder="1" applyAlignment="1">
      <alignment horizontal="center" vertical="center"/>
    </xf>
    <xf numFmtId="2" fontId="12" fillId="0" borderId="1" xfId="3" applyNumberFormat="1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/>
    </xf>
    <xf numFmtId="0" fontId="12" fillId="0" borderId="1" xfId="3" applyNumberFormat="1" applyFont="1" applyBorder="1" applyAlignment="1">
      <alignment vertical="center" wrapText="1"/>
    </xf>
    <xf numFmtId="4" fontId="12" fillId="0" borderId="1" xfId="3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0" xfId="2"/>
    <cellStyle name="Обычный_Лист1 2" xfId="1"/>
    <cellStyle name="Обычный_Лист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7"/>
  <sheetViews>
    <sheetView topLeftCell="A2" zoomScaleNormal="100" workbookViewId="0">
      <selection activeCell="E19" sqref="E19"/>
    </sheetView>
  </sheetViews>
  <sheetFormatPr defaultRowHeight="15" x14ac:dyDescent="0.25"/>
  <cols>
    <col min="4" max="4" width="11.28515625" customWidth="1"/>
    <col min="5" max="5" width="34.7109375" customWidth="1"/>
  </cols>
  <sheetData>
    <row r="3" spans="1:12" x14ac:dyDescent="0.25">
      <c r="A3" s="1" t="s">
        <v>0</v>
      </c>
      <c r="B3" s="2"/>
      <c r="C3" s="71" t="s">
        <v>1</v>
      </c>
      <c r="D3" s="72"/>
      <c r="E3" s="72"/>
      <c r="F3" s="3" t="s">
        <v>2</v>
      </c>
      <c r="G3" s="2" t="s">
        <v>3</v>
      </c>
      <c r="H3" s="73" t="s">
        <v>4</v>
      </c>
      <c r="I3" s="73"/>
      <c r="J3" s="73"/>
      <c r="K3" s="73"/>
      <c r="L3" s="2"/>
    </row>
    <row r="4" spans="1:12" ht="18.75" x14ac:dyDescent="0.25">
      <c r="A4" s="4" t="s">
        <v>5</v>
      </c>
      <c r="B4" s="2"/>
      <c r="C4" s="2"/>
      <c r="D4" s="1"/>
      <c r="E4" s="2"/>
      <c r="F4" s="2"/>
      <c r="G4" s="2" t="s">
        <v>6</v>
      </c>
      <c r="H4" s="73" t="s">
        <v>41</v>
      </c>
      <c r="I4" s="73"/>
      <c r="J4" s="73"/>
      <c r="K4" s="73"/>
      <c r="L4" s="2"/>
    </row>
    <row r="5" spans="1:12" x14ac:dyDescent="0.25">
      <c r="A5" s="5" t="s">
        <v>7</v>
      </c>
      <c r="B5" s="2"/>
      <c r="C5" s="2"/>
      <c r="D5" s="6"/>
      <c r="E5" s="30" t="s">
        <v>8</v>
      </c>
      <c r="F5" s="2"/>
      <c r="G5" s="2" t="s">
        <v>9</v>
      </c>
      <c r="H5" s="27"/>
      <c r="I5" s="27"/>
      <c r="J5" s="28">
        <v>2024</v>
      </c>
      <c r="K5" s="29"/>
      <c r="L5" s="2"/>
    </row>
    <row r="6" spans="1:12" ht="15.75" thickBot="1" x14ac:dyDescent="0.3">
      <c r="A6" s="2"/>
      <c r="B6" s="2"/>
      <c r="C6" s="2"/>
      <c r="D6" s="5"/>
      <c r="E6" s="2"/>
      <c r="F6" s="2"/>
      <c r="G6" s="2"/>
      <c r="H6" s="7" t="s">
        <v>10</v>
      </c>
      <c r="I6" s="7" t="s">
        <v>11</v>
      </c>
      <c r="J6" s="7" t="s">
        <v>12</v>
      </c>
      <c r="K6" s="2"/>
      <c r="L6" s="2"/>
    </row>
    <row r="7" spans="1:12" ht="34.5" thickBot="1" x14ac:dyDescent="0.3">
      <c r="A7" s="8" t="s">
        <v>13</v>
      </c>
      <c r="B7" s="9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11" t="s">
        <v>23</v>
      </c>
      <c r="L7" s="10" t="s">
        <v>24</v>
      </c>
    </row>
    <row r="8" spans="1:12" x14ac:dyDescent="0.25">
      <c r="A8" s="12">
        <v>1</v>
      </c>
      <c r="B8" s="13">
        <v>1</v>
      </c>
      <c r="C8" s="31" t="s">
        <v>25</v>
      </c>
      <c r="D8" s="32" t="s">
        <v>26</v>
      </c>
      <c r="E8" s="33"/>
      <c r="F8" s="34"/>
      <c r="G8" s="34"/>
      <c r="H8" s="34"/>
      <c r="I8" s="34"/>
      <c r="J8" s="34"/>
      <c r="K8" s="35"/>
      <c r="L8" s="34"/>
    </row>
    <row r="9" spans="1:12" x14ac:dyDescent="0.25">
      <c r="A9" s="14"/>
      <c r="B9" s="15"/>
      <c r="C9" s="36"/>
      <c r="D9" s="37"/>
      <c r="E9" s="38"/>
      <c r="F9" s="39"/>
      <c r="G9" s="39"/>
      <c r="H9" s="39"/>
      <c r="I9" s="39"/>
      <c r="J9" s="39"/>
      <c r="K9" s="40"/>
      <c r="L9" s="39"/>
    </row>
    <row r="10" spans="1:12" x14ac:dyDescent="0.25">
      <c r="A10" s="14"/>
      <c r="B10" s="15"/>
      <c r="C10" s="36"/>
      <c r="D10" s="41" t="s">
        <v>27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25">
      <c r="A11" s="14"/>
      <c r="B11" s="15"/>
      <c r="C11" s="36"/>
      <c r="D11" s="41" t="s">
        <v>28</v>
      </c>
      <c r="E11" s="38"/>
      <c r="F11" s="39"/>
      <c r="G11" s="39"/>
      <c r="H11" s="39"/>
      <c r="I11" s="39"/>
      <c r="J11" s="39"/>
      <c r="K11" s="40"/>
      <c r="L11" s="39"/>
    </row>
    <row r="12" spans="1:12" ht="16.5" x14ac:dyDescent="0.25">
      <c r="A12" s="14"/>
      <c r="B12" s="15"/>
      <c r="C12" s="36"/>
      <c r="D12" s="41" t="s">
        <v>29</v>
      </c>
      <c r="E12" s="53"/>
      <c r="F12" s="54"/>
      <c r="G12" s="56"/>
      <c r="H12" s="56"/>
      <c r="I12" s="56"/>
      <c r="J12" s="56"/>
      <c r="K12" s="40"/>
      <c r="L12" s="39"/>
    </row>
    <row r="13" spans="1:12" x14ac:dyDescent="0.25">
      <c r="A13" s="14"/>
      <c r="B13" s="15"/>
      <c r="C13" s="36"/>
      <c r="D13" s="37"/>
      <c r="E13" s="38"/>
      <c r="F13" s="39"/>
      <c r="G13" s="39"/>
      <c r="H13" s="39"/>
      <c r="I13" s="39"/>
      <c r="J13" s="39"/>
      <c r="K13" s="40"/>
      <c r="L13" s="39"/>
    </row>
    <row r="14" spans="1:12" x14ac:dyDescent="0.25">
      <c r="A14" s="14"/>
      <c r="B14" s="15"/>
      <c r="C14" s="36"/>
      <c r="D14" s="37"/>
      <c r="E14" s="38"/>
      <c r="F14" s="39"/>
      <c r="G14" s="39"/>
      <c r="H14" s="39"/>
      <c r="I14" s="39"/>
      <c r="J14" s="39"/>
      <c r="K14" s="40"/>
      <c r="L14" s="39"/>
    </row>
    <row r="15" spans="1:12" x14ac:dyDescent="0.25">
      <c r="A15" s="16"/>
      <c r="B15" s="17"/>
      <c r="C15" s="42"/>
      <c r="D15" s="43" t="s">
        <v>30</v>
      </c>
      <c r="E15" s="44"/>
      <c r="F15" s="45">
        <f>SUM(F8:F14)</f>
        <v>0</v>
      </c>
      <c r="G15" s="45">
        <f t="shared" ref="G15:J15" si="0">SUM(G8:G14)</f>
        <v>0</v>
      </c>
      <c r="H15" s="45">
        <f t="shared" si="0"/>
        <v>0</v>
      </c>
      <c r="I15" s="45">
        <f t="shared" si="0"/>
        <v>0</v>
      </c>
      <c r="J15" s="45">
        <f t="shared" si="0"/>
        <v>0</v>
      </c>
      <c r="K15" s="46"/>
      <c r="L15" s="45">
        <f t="shared" ref="L15" si="1">SUM(L8:L14)</f>
        <v>0</v>
      </c>
    </row>
    <row r="16" spans="1:12" ht="16.5" x14ac:dyDescent="0.25">
      <c r="A16" s="18">
        <f>A8</f>
        <v>1</v>
      </c>
      <c r="B16" s="19">
        <f>B8</f>
        <v>1</v>
      </c>
      <c r="C16" s="47" t="s">
        <v>31</v>
      </c>
      <c r="D16" s="41" t="s">
        <v>32</v>
      </c>
      <c r="E16" s="60" t="s">
        <v>47</v>
      </c>
      <c r="F16" s="62">
        <v>100</v>
      </c>
      <c r="G16" s="63">
        <v>0.97</v>
      </c>
      <c r="H16" s="63">
        <v>5.15</v>
      </c>
      <c r="I16" s="63">
        <v>3.59</v>
      </c>
      <c r="J16" s="63">
        <v>65.87</v>
      </c>
      <c r="K16" s="51" t="s">
        <v>46</v>
      </c>
      <c r="L16" s="39"/>
    </row>
    <row r="17" spans="1:12" ht="33" x14ac:dyDescent="0.25">
      <c r="A17" s="14"/>
      <c r="B17" s="15"/>
      <c r="C17" s="36"/>
      <c r="D17" s="41" t="s">
        <v>33</v>
      </c>
      <c r="E17" s="60" t="s">
        <v>122</v>
      </c>
      <c r="F17" s="62">
        <v>250</v>
      </c>
      <c r="G17" s="63">
        <v>6.62</v>
      </c>
      <c r="H17" s="63">
        <v>6.95</v>
      </c>
      <c r="I17" s="63">
        <v>17.88</v>
      </c>
      <c r="J17" s="63">
        <v>160.72999999999999</v>
      </c>
      <c r="K17" s="52" t="s">
        <v>48</v>
      </c>
      <c r="L17" s="39"/>
    </row>
    <row r="18" spans="1:12" ht="16.5" x14ac:dyDescent="0.25">
      <c r="A18" s="14"/>
      <c r="B18" s="15"/>
      <c r="C18" s="36"/>
      <c r="D18" s="41" t="s">
        <v>34</v>
      </c>
      <c r="E18" s="60" t="s">
        <v>124</v>
      </c>
      <c r="F18" s="62">
        <v>120</v>
      </c>
      <c r="G18" s="63">
        <v>18.29</v>
      </c>
      <c r="H18" s="63">
        <v>9.69</v>
      </c>
      <c r="I18" s="63">
        <v>2.67</v>
      </c>
      <c r="J18" s="63">
        <v>171.61</v>
      </c>
      <c r="K18" s="52" t="s">
        <v>50</v>
      </c>
      <c r="L18" s="39"/>
    </row>
    <row r="19" spans="1:12" ht="16.5" x14ac:dyDescent="0.25">
      <c r="A19" s="14"/>
      <c r="B19" s="15"/>
      <c r="C19" s="36"/>
      <c r="D19" s="41" t="s">
        <v>35</v>
      </c>
      <c r="E19" s="60" t="s">
        <v>126</v>
      </c>
      <c r="F19" s="62">
        <v>180</v>
      </c>
      <c r="G19" s="63">
        <v>4.1100000000000003</v>
      </c>
      <c r="H19" s="63">
        <v>9.69</v>
      </c>
      <c r="I19" s="63">
        <v>28.59</v>
      </c>
      <c r="J19" s="63">
        <v>218.56</v>
      </c>
      <c r="K19" s="52" t="s">
        <v>51</v>
      </c>
      <c r="L19" s="39"/>
    </row>
    <row r="20" spans="1:12" ht="16.5" x14ac:dyDescent="0.25">
      <c r="A20" s="14"/>
      <c r="B20" s="15"/>
      <c r="C20" s="36"/>
      <c r="D20" s="41" t="s">
        <v>36</v>
      </c>
      <c r="E20" s="60" t="s">
        <v>128</v>
      </c>
      <c r="F20" s="62">
        <v>200</v>
      </c>
      <c r="G20" s="63">
        <v>0.24</v>
      </c>
      <c r="H20" s="63">
        <v>0.13</v>
      </c>
      <c r="I20" s="63">
        <v>14.14</v>
      </c>
      <c r="J20" s="63">
        <v>60.07</v>
      </c>
      <c r="K20" s="51" t="s">
        <v>53</v>
      </c>
      <c r="L20" s="39"/>
    </row>
    <row r="21" spans="1:12" ht="16.5" x14ac:dyDescent="0.25">
      <c r="A21" s="14"/>
      <c r="B21" s="15"/>
      <c r="C21" s="36"/>
      <c r="D21" s="41" t="s">
        <v>37</v>
      </c>
      <c r="E21" s="60" t="s">
        <v>121</v>
      </c>
      <c r="F21" s="62">
        <v>40</v>
      </c>
      <c r="G21" s="63">
        <v>3.04</v>
      </c>
      <c r="H21" s="63">
        <v>0.32</v>
      </c>
      <c r="I21" s="63">
        <v>19.68</v>
      </c>
      <c r="J21" s="62">
        <v>94</v>
      </c>
      <c r="K21" s="52"/>
      <c r="L21" s="39"/>
    </row>
    <row r="22" spans="1:12" ht="16.5" x14ac:dyDescent="0.25">
      <c r="A22" s="14"/>
      <c r="B22" s="15"/>
      <c r="C22" s="36"/>
      <c r="D22" s="41" t="s">
        <v>38</v>
      </c>
      <c r="E22" s="60" t="s">
        <v>129</v>
      </c>
      <c r="F22" s="62">
        <v>60</v>
      </c>
      <c r="G22" s="63">
        <v>3.36</v>
      </c>
      <c r="H22" s="63">
        <v>0.66</v>
      </c>
      <c r="I22" s="63">
        <v>29.64</v>
      </c>
      <c r="J22" s="64">
        <v>139.19999999999999</v>
      </c>
      <c r="K22" s="40"/>
      <c r="L22" s="39"/>
    </row>
    <row r="23" spans="1:12" x14ac:dyDescent="0.25">
      <c r="A23" s="14"/>
      <c r="B23" s="15"/>
      <c r="C23" s="36"/>
      <c r="D23" s="37"/>
      <c r="E23" s="38"/>
      <c r="F23" s="39"/>
      <c r="G23" s="39"/>
      <c r="H23" s="39"/>
      <c r="I23" s="39"/>
      <c r="J23" s="39"/>
      <c r="K23" s="40"/>
      <c r="L23" s="39"/>
    </row>
    <row r="24" spans="1:12" x14ac:dyDescent="0.25">
      <c r="A24" s="14"/>
      <c r="B24" s="15"/>
      <c r="C24" s="36"/>
      <c r="D24" s="37"/>
      <c r="E24" s="38"/>
      <c r="F24" s="39"/>
      <c r="G24" s="39"/>
      <c r="H24" s="39"/>
      <c r="I24" s="39"/>
      <c r="J24" s="39"/>
      <c r="K24" s="40"/>
      <c r="L24" s="39"/>
    </row>
    <row r="25" spans="1:12" x14ac:dyDescent="0.25">
      <c r="A25" s="16"/>
      <c r="B25" s="17"/>
      <c r="C25" s="42"/>
      <c r="D25" s="43" t="s">
        <v>30</v>
      </c>
      <c r="E25" s="44"/>
      <c r="F25" s="45">
        <f>SUM(F16:F24)</f>
        <v>950</v>
      </c>
      <c r="G25" s="45">
        <f t="shared" ref="G25:J25" si="2">SUM(G16:G24)</f>
        <v>36.629999999999995</v>
      </c>
      <c r="H25" s="45">
        <f t="shared" si="2"/>
        <v>32.589999999999996</v>
      </c>
      <c r="I25" s="45">
        <f t="shared" si="2"/>
        <v>116.19000000000001</v>
      </c>
      <c r="J25" s="45">
        <f t="shared" si="2"/>
        <v>910.04</v>
      </c>
      <c r="K25" s="46"/>
      <c r="L25" s="45">
        <f t="shared" ref="L25" si="3">SUM(L16:L24)</f>
        <v>0</v>
      </c>
    </row>
    <row r="26" spans="1:12" ht="15.75" thickBot="1" x14ac:dyDescent="0.3">
      <c r="A26" s="20">
        <f>A8</f>
        <v>1</v>
      </c>
      <c r="B26" s="21">
        <f>B8</f>
        <v>1</v>
      </c>
      <c r="C26" s="69" t="s">
        <v>39</v>
      </c>
      <c r="D26" s="70"/>
      <c r="E26" s="48"/>
      <c r="F26" s="49">
        <f>F15+F25</f>
        <v>950</v>
      </c>
      <c r="G26" s="49">
        <f t="shared" ref="G26:J26" si="4">G15+G25</f>
        <v>36.629999999999995</v>
      </c>
      <c r="H26" s="49">
        <f t="shared" si="4"/>
        <v>32.589999999999996</v>
      </c>
      <c r="I26" s="49">
        <f t="shared" si="4"/>
        <v>116.19000000000001</v>
      </c>
      <c r="J26" s="49">
        <f t="shared" si="4"/>
        <v>910.04</v>
      </c>
      <c r="K26" s="49"/>
      <c r="L26" s="49">
        <f t="shared" ref="L26" si="5">L15+L25</f>
        <v>0</v>
      </c>
    </row>
    <row r="27" spans="1:12" x14ac:dyDescent="0.25">
      <c r="A27" s="22">
        <v>1</v>
      </c>
      <c r="B27" s="15">
        <v>2</v>
      </c>
      <c r="C27" s="31" t="s">
        <v>25</v>
      </c>
      <c r="D27" s="32" t="s">
        <v>26</v>
      </c>
      <c r="E27" s="33"/>
      <c r="F27" s="34"/>
      <c r="G27" s="34"/>
      <c r="H27" s="34"/>
      <c r="I27" s="34"/>
      <c r="J27" s="34"/>
      <c r="K27" s="35"/>
      <c r="L27" s="34"/>
    </row>
    <row r="28" spans="1:12" x14ac:dyDescent="0.25">
      <c r="A28" s="22"/>
      <c r="B28" s="15"/>
      <c r="C28" s="36"/>
      <c r="D28" s="37"/>
      <c r="E28" s="38"/>
      <c r="F28" s="39"/>
      <c r="G28" s="39"/>
      <c r="H28" s="39"/>
      <c r="I28" s="39"/>
      <c r="J28" s="39"/>
      <c r="K28" s="40"/>
      <c r="L28" s="39"/>
    </row>
    <row r="29" spans="1:12" x14ac:dyDescent="0.25">
      <c r="A29" s="22"/>
      <c r="B29" s="15"/>
      <c r="C29" s="36"/>
      <c r="D29" s="41" t="s">
        <v>27</v>
      </c>
      <c r="E29" s="38"/>
      <c r="F29" s="39"/>
      <c r="G29" s="39"/>
      <c r="H29" s="39"/>
      <c r="I29" s="39"/>
      <c r="J29" s="39"/>
      <c r="K29" s="40"/>
      <c r="L29" s="39"/>
    </row>
    <row r="30" spans="1:12" x14ac:dyDescent="0.25">
      <c r="A30" s="22"/>
      <c r="B30" s="15"/>
      <c r="C30" s="36"/>
      <c r="D30" s="41" t="s">
        <v>28</v>
      </c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22"/>
      <c r="B31" s="15"/>
      <c r="C31" s="36"/>
      <c r="D31" s="41" t="s">
        <v>29</v>
      </c>
      <c r="E31" s="38"/>
      <c r="F31" s="39"/>
      <c r="G31" s="39"/>
      <c r="H31" s="39"/>
      <c r="I31" s="39"/>
      <c r="J31" s="39"/>
      <c r="K31" s="40"/>
      <c r="L31" s="39"/>
    </row>
    <row r="32" spans="1:12" x14ac:dyDescent="0.25">
      <c r="A32" s="22"/>
      <c r="B32" s="15"/>
      <c r="C32" s="36"/>
      <c r="D32" s="37"/>
      <c r="E32" s="38"/>
      <c r="F32" s="39"/>
      <c r="G32" s="39"/>
      <c r="H32" s="39"/>
      <c r="I32" s="39"/>
      <c r="J32" s="39"/>
      <c r="K32" s="40"/>
      <c r="L32" s="39"/>
    </row>
    <row r="33" spans="1:12" x14ac:dyDescent="0.25">
      <c r="A33" s="22"/>
      <c r="B33" s="15"/>
      <c r="C33" s="36"/>
      <c r="D33" s="37"/>
      <c r="E33" s="38"/>
      <c r="F33" s="39"/>
      <c r="G33" s="39"/>
      <c r="H33" s="39"/>
      <c r="I33" s="39"/>
      <c r="J33" s="39"/>
      <c r="K33" s="40"/>
      <c r="L33" s="39"/>
    </row>
    <row r="34" spans="1:12" x14ac:dyDescent="0.25">
      <c r="A34" s="23"/>
      <c r="B34" s="17"/>
      <c r="C34" s="42"/>
      <c r="D34" s="43" t="s">
        <v>30</v>
      </c>
      <c r="E34" s="44"/>
      <c r="F34" s="45">
        <f>SUM(F27:F33)</f>
        <v>0</v>
      </c>
      <c r="G34" s="45">
        <f t="shared" ref="G34:L34" si="6">SUM(G27:G33)</f>
        <v>0</v>
      </c>
      <c r="H34" s="45">
        <f t="shared" si="6"/>
        <v>0</v>
      </c>
      <c r="I34" s="45">
        <f t="shared" si="6"/>
        <v>0</v>
      </c>
      <c r="J34" s="45">
        <f t="shared" si="6"/>
        <v>0</v>
      </c>
      <c r="K34" s="46"/>
      <c r="L34" s="45">
        <f t="shared" si="6"/>
        <v>0</v>
      </c>
    </row>
    <row r="35" spans="1:12" ht="16.5" x14ac:dyDescent="0.25">
      <c r="A35" s="19">
        <f>A27</f>
        <v>1</v>
      </c>
      <c r="B35" s="19">
        <f>B27</f>
        <v>2</v>
      </c>
      <c r="C35" s="47" t="s">
        <v>31</v>
      </c>
      <c r="D35" s="41" t="s">
        <v>32</v>
      </c>
      <c r="E35" s="53" t="s">
        <v>56</v>
      </c>
      <c r="F35" s="54">
        <v>100</v>
      </c>
      <c r="G35" s="56">
        <v>1.3</v>
      </c>
      <c r="H35" s="56">
        <v>5.0999999999999996</v>
      </c>
      <c r="I35" s="56">
        <v>6.9</v>
      </c>
      <c r="J35" s="55">
        <v>79.95</v>
      </c>
      <c r="K35" s="58" t="s">
        <v>55</v>
      </c>
      <c r="L35" s="39"/>
    </row>
    <row r="36" spans="1:12" ht="33" x14ac:dyDescent="0.25">
      <c r="A36" s="22"/>
      <c r="B36" s="15"/>
      <c r="C36" s="36"/>
      <c r="D36" s="41" t="s">
        <v>33</v>
      </c>
      <c r="E36" s="53" t="s">
        <v>58</v>
      </c>
      <c r="F36" s="54">
        <v>260</v>
      </c>
      <c r="G36" s="55">
        <v>2.09</v>
      </c>
      <c r="H36" s="55">
        <v>5.21</v>
      </c>
      <c r="I36" s="55">
        <v>10.38</v>
      </c>
      <c r="J36" s="55">
        <v>97.35</v>
      </c>
      <c r="K36" s="52" t="s">
        <v>57</v>
      </c>
      <c r="L36" s="39"/>
    </row>
    <row r="37" spans="1:12" ht="16.5" x14ac:dyDescent="0.25">
      <c r="A37" s="22"/>
      <c r="B37" s="15"/>
      <c r="C37" s="36"/>
      <c r="D37" s="41" t="s">
        <v>34</v>
      </c>
      <c r="E37" s="53" t="s">
        <v>60</v>
      </c>
      <c r="F37" s="54">
        <v>120</v>
      </c>
      <c r="G37" s="56">
        <v>22.7</v>
      </c>
      <c r="H37" s="55">
        <v>12.48</v>
      </c>
      <c r="I37" s="55">
        <v>1.1299999999999999</v>
      </c>
      <c r="J37" s="55">
        <v>215.03</v>
      </c>
      <c r="K37" s="52" t="s">
        <v>59</v>
      </c>
      <c r="L37" s="39"/>
    </row>
    <row r="38" spans="1:12" ht="16.5" x14ac:dyDescent="0.25">
      <c r="A38" s="22"/>
      <c r="B38" s="15"/>
      <c r="C38" s="36"/>
      <c r="D38" s="41" t="s">
        <v>35</v>
      </c>
      <c r="E38" s="53" t="s">
        <v>44</v>
      </c>
      <c r="F38" s="54">
        <v>180</v>
      </c>
      <c r="G38" s="55">
        <v>7.57</v>
      </c>
      <c r="H38" s="55">
        <v>3.63</v>
      </c>
      <c r="I38" s="55">
        <v>34.28</v>
      </c>
      <c r="J38" s="55">
        <v>199.76</v>
      </c>
      <c r="K38" s="51" t="s">
        <v>43</v>
      </c>
      <c r="L38" s="39"/>
    </row>
    <row r="39" spans="1:12" ht="16.5" x14ac:dyDescent="0.25">
      <c r="A39" s="22"/>
      <c r="B39" s="15"/>
      <c r="C39" s="36"/>
      <c r="D39" s="41" t="s">
        <v>36</v>
      </c>
      <c r="E39" s="53" t="s">
        <v>62</v>
      </c>
      <c r="F39" s="54">
        <v>200</v>
      </c>
      <c r="G39" s="55">
        <v>0.16</v>
      </c>
      <c r="H39" s="55">
        <v>0.16</v>
      </c>
      <c r="I39" s="55">
        <v>3.92</v>
      </c>
      <c r="J39" s="56">
        <v>18.8</v>
      </c>
      <c r="K39" s="51" t="s">
        <v>61</v>
      </c>
      <c r="L39" s="39"/>
    </row>
    <row r="40" spans="1:12" ht="16.5" x14ac:dyDescent="0.25">
      <c r="A40" s="22"/>
      <c r="B40" s="15"/>
      <c r="C40" s="36"/>
      <c r="D40" s="41" t="s">
        <v>37</v>
      </c>
      <c r="E40" s="53" t="s">
        <v>45</v>
      </c>
      <c r="F40" s="54">
        <v>80</v>
      </c>
      <c r="G40" s="55">
        <v>3.92</v>
      </c>
      <c r="H40" s="56">
        <v>0.8</v>
      </c>
      <c r="I40" s="55">
        <v>35.840000000000003</v>
      </c>
      <c r="J40" s="54">
        <v>168</v>
      </c>
      <c r="K40" s="55"/>
      <c r="L40" s="39"/>
    </row>
    <row r="41" spans="1:12" x14ac:dyDescent="0.25">
      <c r="A41" s="22"/>
      <c r="B41" s="15"/>
      <c r="C41" s="36"/>
      <c r="D41" s="41" t="s">
        <v>38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25">
      <c r="A42" s="22"/>
      <c r="B42" s="15"/>
      <c r="C42" s="36"/>
      <c r="D42" s="37"/>
      <c r="E42" s="38"/>
      <c r="F42" s="39"/>
      <c r="G42" s="39"/>
      <c r="H42" s="39"/>
      <c r="I42" s="39"/>
      <c r="J42" s="39"/>
      <c r="K42" s="40"/>
      <c r="L42" s="39"/>
    </row>
    <row r="43" spans="1:12" x14ac:dyDescent="0.25">
      <c r="A43" s="22"/>
      <c r="B43" s="15"/>
      <c r="C43" s="36"/>
      <c r="D43" s="37"/>
      <c r="E43" s="38"/>
      <c r="F43" s="39"/>
      <c r="G43" s="39"/>
      <c r="H43" s="39"/>
      <c r="I43" s="39"/>
      <c r="J43" s="39"/>
      <c r="K43" s="40"/>
      <c r="L43" s="39"/>
    </row>
    <row r="44" spans="1:12" x14ac:dyDescent="0.25">
      <c r="A44" s="23"/>
      <c r="B44" s="17"/>
      <c r="C44" s="42"/>
      <c r="D44" s="43" t="s">
        <v>30</v>
      </c>
      <c r="E44" s="44"/>
      <c r="F44" s="45">
        <f>SUM(F35:F43)</f>
        <v>940</v>
      </c>
      <c r="G44" s="45">
        <f t="shared" ref="G44:L44" si="7">SUM(G35:G43)</f>
        <v>37.739999999999995</v>
      </c>
      <c r="H44" s="45">
        <f t="shared" si="7"/>
        <v>27.38</v>
      </c>
      <c r="I44" s="45">
        <f t="shared" si="7"/>
        <v>92.45</v>
      </c>
      <c r="J44" s="45">
        <f t="shared" si="7"/>
        <v>778.89</v>
      </c>
      <c r="K44" s="46"/>
      <c r="L44" s="45">
        <f t="shared" si="7"/>
        <v>0</v>
      </c>
    </row>
    <row r="45" spans="1:12" ht="15.75" thickBot="1" x14ac:dyDescent="0.3">
      <c r="A45" s="24">
        <f>A27</f>
        <v>1</v>
      </c>
      <c r="B45" s="24">
        <f>B27</f>
        <v>2</v>
      </c>
      <c r="C45" s="69" t="s">
        <v>39</v>
      </c>
      <c r="D45" s="70"/>
      <c r="E45" s="48"/>
      <c r="F45" s="49">
        <f>F34+F44</f>
        <v>940</v>
      </c>
      <c r="G45" s="49">
        <f t="shared" ref="G45:L45" si="8">G34+G44</f>
        <v>37.739999999999995</v>
      </c>
      <c r="H45" s="49">
        <f t="shared" si="8"/>
        <v>27.38</v>
      </c>
      <c r="I45" s="49">
        <f t="shared" si="8"/>
        <v>92.45</v>
      </c>
      <c r="J45" s="49">
        <f t="shared" si="8"/>
        <v>778.89</v>
      </c>
      <c r="K45" s="49"/>
      <c r="L45" s="49">
        <f t="shared" si="8"/>
        <v>0</v>
      </c>
    </row>
    <row r="46" spans="1:12" x14ac:dyDescent="0.25">
      <c r="A46" s="12">
        <v>1</v>
      </c>
      <c r="B46" s="13">
        <v>3</v>
      </c>
      <c r="C46" s="31" t="s">
        <v>25</v>
      </c>
      <c r="D46" s="32" t="s">
        <v>26</v>
      </c>
      <c r="E46" s="33"/>
      <c r="F46" s="34"/>
      <c r="G46" s="34"/>
      <c r="H46" s="34"/>
      <c r="I46" s="34"/>
      <c r="J46" s="34"/>
      <c r="K46" s="35"/>
      <c r="L46" s="34"/>
    </row>
    <row r="47" spans="1:12" x14ac:dyDescent="0.25">
      <c r="A47" s="14"/>
      <c r="B47" s="15"/>
      <c r="C47" s="36"/>
      <c r="D47" s="37"/>
      <c r="E47" s="38"/>
      <c r="F47" s="39"/>
      <c r="G47" s="39"/>
      <c r="H47" s="39"/>
      <c r="I47" s="39"/>
      <c r="J47" s="39"/>
      <c r="K47" s="40"/>
      <c r="L47" s="39"/>
    </row>
    <row r="48" spans="1:12" x14ac:dyDescent="0.25">
      <c r="A48" s="14"/>
      <c r="B48" s="15"/>
      <c r="C48" s="36"/>
      <c r="D48" s="41" t="s">
        <v>27</v>
      </c>
      <c r="E48" s="38"/>
      <c r="F48" s="39"/>
      <c r="G48" s="39"/>
      <c r="H48" s="39"/>
      <c r="I48" s="39"/>
      <c r="J48" s="39"/>
      <c r="K48" s="40"/>
      <c r="L48" s="39"/>
    </row>
    <row r="49" spans="1:12" x14ac:dyDescent="0.25">
      <c r="A49" s="14"/>
      <c r="B49" s="15"/>
      <c r="C49" s="36"/>
      <c r="D49" s="41" t="s">
        <v>28</v>
      </c>
      <c r="E49" s="38"/>
      <c r="F49" s="39"/>
      <c r="G49" s="39"/>
      <c r="H49" s="39"/>
      <c r="I49" s="39"/>
      <c r="J49" s="39"/>
      <c r="K49" s="40"/>
      <c r="L49" s="39"/>
    </row>
    <row r="50" spans="1:12" x14ac:dyDescent="0.25">
      <c r="A50" s="14"/>
      <c r="B50" s="15"/>
      <c r="C50" s="36"/>
      <c r="D50" s="41" t="s">
        <v>29</v>
      </c>
      <c r="E50" s="38"/>
      <c r="F50" s="39"/>
      <c r="G50" s="39"/>
      <c r="H50" s="39"/>
      <c r="I50" s="39"/>
      <c r="J50" s="39"/>
      <c r="K50" s="40"/>
      <c r="L50" s="39"/>
    </row>
    <row r="51" spans="1:12" x14ac:dyDescent="0.25">
      <c r="A51" s="14"/>
      <c r="B51" s="15"/>
      <c r="C51" s="36"/>
      <c r="D51" s="37"/>
      <c r="E51" s="38"/>
      <c r="F51" s="39"/>
      <c r="G51" s="39"/>
      <c r="H51" s="39"/>
      <c r="I51" s="39"/>
      <c r="J51" s="39"/>
      <c r="K51" s="40"/>
      <c r="L51" s="39"/>
    </row>
    <row r="52" spans="1:12" x14ac:dyDescent="0.25">
      <c r="A52" s="14"/>
      <c r="B52" s="15"/>
      <c r="C52" s="36"/>
      <c r="D52" s="37"/>
      <c r="E52" s="38"/>
      <c r="F52" s="39"/>
      <c r="G52" s="39"/>
      <c r="H52" s="39"/>
      <c r="I52" s="39"/>
      <c r="J52" s="39"/>
      <c r="K52" s="40"/>
      <c r="L52" s="39"/>
    </row>
    <row r="53" spans="1:12" x14ac:dyDescent="0.25">
      <c r="A53" s="16"/>
      <c r="B53" s="17"/>
      <c r="C53" s="42"/>
      <c r="D53" s="43" t="s">
        <v>30</v>
      </c>
      <c r="E53" s="44"/>
      <c r="F53" s="45">
        <f>SUM(F46:F52)</f>
        <v>0</v>
      </c>
      <c r="G53" s="45">
        <f t="shared" ref="G53:L53" si="9">SUM(G46:G52)</f>
        <v>0</v>
      </c>
      <c r="H53" s="45">
        <f t="shared" si="9"/>
        <v>0</v>
      </c>
      <c r="I53" s="45">
        <f t="shared" si="9"/>
        <v>0</v>
      </c>
      <c r="J53" s="45">
        <f t="shared" si="9"/>
        <v>0</v>
      </c>
      <c r="K53" s="46"/>
      <c r="L53" s="45">
        <f t="shared" si="9"/>
        <v>0</v>
      </c>
    </row>
    <row r="54" spans="1:12" ht="33" x14ac:dyDescent="0.25">
      <c r="A54" s="18">
        <f>A46</f>
        <v>1</v>
      </c>
      <c r="B54" s="19">
        <f>B46</f>
        <v>3</v>
      </c>
      <c r="C54" s="47" t="s">
        <v>31</v>
      </c>
      <c r="D54" s="41" t="s">
        <v>32</v>
      </c>
      <c r="E54" s="53" t="s">
        <v>64</v>
      </c>
      <c r="F54" s="54">
        <v>100</v>
      </c>
      <c r="G54" s="55">
        <v>1.37</v>
      </c>
      <c r="H54" s="55">
        <v>5.17</v>
      </c>
      <c r="I54" s="55">
        <v>3.78</v>
      </c>
      <c r="J54" s="55">
        <v>67.81</v>
      </c>
      <c r="K54" s="52" t="s">
        <v>63</v>
      </c>
      <c r="L54" s="39"/>
    </row>
    <row r="55" spans="1:12" ht="33" x14ac:dyDescent="0.25">
      <c r="A55" s="14"/>
      <c r="B55" s="15"/>
      <c r="C55" s="36"/>
      <c r="D55" s="41" t="s">
        <v>33</v>
      </c>
      <c r="E55" s="53" t="s">
        <v>66</v>
      </c>
      <c r="F55" s="54">
        <v>250</v>
      </c>
      <c r="G55" s="55">
        <v>5.76</v>
      </c>
      <c r="H55" s="55">
        <v>6.85</v>
      </c>
      <c r="I55" s="55">
        <v>17.170000000000002</v>
      </c>
      <c r="J55" s="55">
        <v>153.63999999999999</v>
      </c>
      <c r="K55" s="52" t="s">
        <v>65</v>
      </c>
      <c r="L55" s="39"/>
    </row>
    <row r="56" spans="1:12" ht="16.5" x14ac:dyDescent="0.25">
      <c r="A56" s="14"/>
      <c r="B56" s="15"/>
      <c r="C56" s="36"/>
      <c r="D56" s="41" t="s">
        <v>34</v>
      </c>
      <c r="E56" s="53" t="s">
        <v>68</v>
      </c>
      <c r="F56" s="54">
        <v>100</v>
      </c>
      <c r="G56" s="55">
        <v>24.59</v>
      </c>
      <c r="H56" s="55">
        <v>7.33</v>
      </c>
      <c r="I56" s="55">
        <v>10.94</v>
      </c>
      <c r="J56" s="55">
        <v>209.03</v>
      </c>
      <c r="K56" s="52" t="s">
        <v>67</v>
      </c>
      <c r="L56" s="39"/>
    </row>
    <row r="57" spans="1:12" ht="16.5" x14ac:dyDescent="0.25">
      <c r="A57" s="14"/>
      <c r="B57" s="15"/>
      <c r="C57" s="36"/>
      <c r="D57" s="41" t="s">
        <v>35</v>
      </c>
      <c r="E57" s="53" t="s">
        <v>70</v>
      </c>
      <c r="F57" s="54">
        <v>180</v>
      </c>
      <c r="G57" s="55">
        <v>4.8600000000000003</v>
      </c>
      <c r="H57" s="55">
        <v>7.42</v>
      </c>
      <c r="I57" s="55">
        <v>24.68</v>
      </c>
      <c r="J57" s="55">
        <v>187.06</v>
      </c>
      <c r="K57" s="59" t="s">
        <v>69</v>
      </c>
      <c r="L57" s="39"/>
    </row>
    <row r="58" spans="1:12" ht="16.5" x14ac:dyDescent="0.25">
      <c r="A58" s="14"/>
      <c r="B58" s="15"/>
      <c r="C58" s="36"/>
      <c r="D58" s="41" t="s">
        <v>36</v>
      </c>
      <c r="E58" s="53" t="s">
        <v>71</v>
      </c>
      <c r="F58" s="54">
        <v>200</v>
      </c>
      <c r="G58" s="55">
        <v>0.16</v>
      </c>
      <c r="H58" s="55">
        <v>0.04</v>
      </c>
      <c r="I58" s="55">
        <v>2.12</v>
      </c>
      <c r="J58" s="56">
        <v>10.4</v>
      </c>
      <c r="K58" s="51" t="s">
        <v>61</v>
      </c>
      <c r="L58" s="39"/>
    </row>
    <row r="59" spans="1:12" ht="16.5" x14ac:dyDescent="0.25">
      <c r="A59" s="14"/>
      <c r="B59" s="15"/>
      <c r="C59" s="36"/>
      <c r="D59" s="41" t="s">
        <v>37</v>
      </c>
      <c r="E59" s="53" t="s">
        <v>45</v>
      </c>
      <c r="F59" s="54">
        <v>70</v>
      </c>
      <c r="G59" s="55">
        <v>3.43</v>
      </c>
      <c r="H59" s="56">
        <v>0.7</v>
      </c>
      <c r="I59" s="55">
        <v>31.36</v>
      </c>
      <c r="J59" s="54">
        <v>147</v>
      </c>
      <c r="K59" s="40"/>
      <c r="L59" s="39"/>
    </row>
    <row r="60" spans="1:12" x14ac:dyDescent="0.25">
      <c r="A60" s="14"/>
      <c r="B60" s="15"/>
      <c r="C60" s="36"/>
      <c r="D60" s="41" t="s">
        <v>38</v>
      </c>
      <c r="E60" s="38"/>
      <c r="F60" s="39"/>
      <c r="G60" s="39"/>
      <c r="H60" s="39"/>
      <c r="I60" s="39"/>
      <c r="J60" s="39"/>
      <c r="K60" s="40"/>
      <c r="L60" s="39"/>
    </row>
    <row r="61" spans="1:12" x14ac:dyDescent="0.25">
      <c r="A61" s="14"/>
      <c r="B61" s="15"/>
      <c r="C61" s="36"/>
      <c r="D61" s="37"/>
      <c r="E61" s="38"/>
      <c r="F61" s="39"/>
      <c r="G61" s="39"/>
      <c r="H61" s="39"/>
      <c r="I61" s="39"/>
      <c r="J61" s="39"/>
      <c r="K61" s="40"/>
      <c r="L61" s="39"/>
    </row>
    <row r="62" spans="1:12" x14ac:dyDescent="0.25">
      <c r="A62" s="14"/>
      <c r="B62" s="15"/>
      <c r="C62" s="36"/>
      <c r="D62" s="37"/>
      <c r="E62" s="38"/>
      <c r="F62" s="39"/>
      <c r="G62" s="39"/>
      <c r="H62" s="39"/>
      <c r="I62" s="39"/>
      <c r="J62" s="39"/>
      <c r="K62" s="40"/>
      <c r="L62" s="39"/>
    </row>
    <row r="63" spans="1:12" x14ac:dyDescent="0.25">
      <c r="A63" s="16"/>
      <c r="B63" s="17"/>
      <c r="C63" s="42"/>
      <c r="D63" s="43" t="s">
        <v>30</v>
      </c>
      <c r="E63" s="44"/>
      <c r="F63" s="45">
        <f>SUM(F54:F62)</f>
        <v>900</v>
      </c>
      <c r="G63" s="45">
        <f t="shared" ref="G63:L63" si="10">SUM(G54:G62)</f>
        <v>40.169999999999995</v>
      </c>
      <c r="H63" s="45">
        <f t="shared" si="10"/>
        <v>27.51</v>
      </c>
      <c r="I63" s="45">
        <f t="shared" si="10"/>
        <v>90.05</v>
      </c>
      <c r="J63" s="45">
        <f t="shared" si="10"/>
        <v>774.93999999999994</v>
      </c>
      <c r="K63" s="46"/>
      <c r="L63" s="45">
        <f t="shared" si="10"/>
        <v>0</v>
      </c>
    </row>
    <row r="64" spans="1:12" ht="15.75" thickBot="1" x14ac:dyDescent="0.3">
      <c r="A64" s="20">
        <f>A46</f>
        <v>1</v>
      </c>
      <c r="B64" s="21">
        <f>B46</f>
        <v>3</v>
      </c>
      <c r="C64" s="69" t="s">
        <v>39</v>
      </c>
      <c r="D64" s="70"/>
      <c r="E64" s="48"/>
      <c r="F64" s="49">
        <f>F53+F63</f>
        <v>900</v>
      </c>
      <c r="G64" s="49">
        <f t="shared" ref="G64:L64" si="11">G53+G63</f>
        <v>40.169999999999995</v>
      </c>
      <c r="H64" s="49">
        <f t="shared" si="11"/>
        <v>27.51</v>
      </c>
      <c r="I64" s="49">
        <f t="shared" si="11"/>
        <v>90.05</v>
      </c>
      <c r="J64" s="49">
        <f t="shared" si="11"/>
        <v>774.93999999999994</v>
      </c>
      <c r="K64" s="49"/>
      <c r="L64" s="49">
        <f t="shared" si="11"/>
        <v>0</v>
      </c>
    </row>
    <row r="65" spans="1:12" x14ac:dyDescent="0.25">
      <c r="A65" s="12">
        <v>1</v>
      </c>
      <c r="B65" s="13">
        <v>4</v>
      </c>
      <c r="C65" s="31" t="s">
        <v>25</v>
      </c>
      <c r="D65" s="32" t="s">
        <v>26</v>
      </c>
      <c r="E65" s="33"/>
      <c r="F65" s="34"/>
      <c r="G65" s="34"/>
      <c r="H65" s="34"/>
      <c r="I65" s="34"/>
      <c r="J65" s="34"/>
      <c r="K65" s="35"/>
      <c r="L65" s="34"/>
    </row>
    <row r="66" spans="1:12" x14ac:dyDescent="0.25">
      <c r="A66" s="14"/>
      <c r="B66" s="15"/>
      <c r="C66" s="36"/>
      <c r="D66" s="37"/>
      <c r="E66" s="38"/>
      <c r="F66" s="39"/>
      <c r="G66" s="39"/>
      <c r="H66" s="39"/>
      <c r="I66" s="39"/>
      <c r="J66" s="39"/>
      <c r="K66" s="40"/>
      <c r="L66" s="39"/>
    </row>
    <row r="67" spans="1:12" x14ac:dyDescent="0.25">
      <c r="A67" s="14"/>
      <c r="B67" s="15"/>
      <c r="C67" s="36"/>
      <c r="D67" s="41" t="s">
        <v>27</v>
      </c>
      <c r="E67" s="38"/>
      <c r="F67" s="39"/>
      <c r="G67" s="39"/>
      <c r="H67" s="39"/>
      <c r="I67" s="39"/>
      <c r="J67" s="39"/>
      <c r="K67" s="40"/>
      <c r="L67" s="39"/>
    </row>
    <row r="68" spans="1:12" x14ac:dyDescent="0.25">
      <c r="A68" s="14"/>
      <c r="B68" s="15"/>
      <c r="C68" s="36"/>
      <c r="D68" s="41" t="s">
        <v>28</v>
      </c>
      <c r="E68" s="38"/>
      <c r="F68" s="39"/>
      <c r="G68" s="39"/>
      <c r="H68" s="39"/>
      <c r="I68" s="39"/>
      <c r="J68" s="39"/>
      <c r="K68" s="40"/>
      <c r="L68" s="39"/>
    </row>
    <row r="69" spans="1:12" x14ac:dyDescent="0.25">
      <c r="A69" s="14"/>
      <c r="B69" s="15"/>
      <c r="C69" s="36"/>
      <c r="D69" s="41" t="s">
        <v>29</v>
      </c>
      <c r="E69" s="38"/>
      <c r="F69" s="39"/>
      <c r="G69" s="39"/>
      <c r="H69" s="39"/>
      <c r="I69" s="39"/>
      <c r="J69" s="39"/>
      <c r="K69" s="40"/>
      <c r="L69" s="39"/>
    </row>
    <row r="70" spans="1:12" x14ac:dyDescent="0.25">
      <c r="A70" s="14"/>
      <c r="B70" s="15"/>
      <c r="C70" s="36"/>
      <c r="D70" s="37"/>
      <c r="E70" s="38"/>
      <c r="F70" s="39"/>
      <c r="G70" s="39"/>
      <c r="H70" s="39"/>
      <c r="I70" s="39"/>
      <c r="J70" s="39"/>
      <c r="K70" s="40"/>
      <c r="L70" s="39"/>
    </row>
    <row r="71" spans="1:12" x14ac:dyDescent="0.25">
      <c r="A71" s="14"/>
      <c r="B71" s="15"/>
      <c r="C71" s="36"/>
      <c r="D71" s="37"/>
      <c r="E71" s="38"/>
      <c r="F71" s="39"/>
      <c r="G71" s="39"/>
      <c r="H71" s="39"/>
      <c r="I71" s="39"/>
      <c r="J71" s="39"/>
      <c r="K71" s="40"/>
      <c r="L71" s="39"/>
    </row>
    <row r="72" spans="1:12" x14ac:dyDescent="0.25">
      <c r="A72" s="16"/>
      <c r="B72" s="17"/>
      <c r="C72" s="42"/>
      <c r="D72" s="43" t="s">
        <v>30</v>
      </c>
      <c r="E72" s="44"/>
      <c r="F72" s="45">
        <f>SUM(F65:F71)</f>
        <v>0</v>
      </c>
      <c r="G72" s="45">
        <f t="shared" ref="G72:L72" si="12">SUM(G65:G71)</f>
        <v>0</v>
      </c>
      <c r="H72" s="45">
        <f t="shared" si="12"/>
        <v>0</v>
      </c>
      <c r="I72" s="45">
        <f t="shared" si="12"/>
        <v>0</v>
      </c>
      <c r="J72" s="45">
        <f t="shared" si="12"/>
        <v>0</v>
      </c>
      <c r="K72" s="46"/>
      <c r="L72" s="45">
        <f t="shared" si="12"/>
        <v>0</v>
      </c>
    </row>
    <row r="73" spans="1:12" ht="16.5" x14ac:dyDescent="0.25">
      <c r="A73" s="18">
        <f>A65</f>
        <v>1</v>
      </c>
      <c r="B73" s="19">
        <f>B65</f>
        <v>4</v>
      </c>
      <c r="C73" s="47" t="s">
        <v>31</v>
      </c>
      <c r="D73" s="41" t="s">
        <v>32</v>
      </c>
      <c r="E73" s="53" t="s">
        <v>75</v>
      </c>
      <c r="F73" s="54">
        <v>100</v>
      </c>
      <c r="G73" s="55">
        <v>1.81</v>
      </c>
      <c r="H73" s="55">
        <v>5.26</v>
      </c>
      <c r="I73" s="55">
        <v>12.76</v>
      </c>
      <c r="J73" s="55">
        <v>105.94</v>
      </c>
      <c r="K73" s="51" t="s">
        <v>74</v>
      </c>
      <c r="L73" s="39"/>
    </row>
    <row r="74" spans="1:12" ht="33" x14ac:dyDescent="0.25">
      <c r="A74" s="14"/>
      <c r="B74" s="15"/>
      <c r="C74" s="36"/>
      <c r="D74" s="41" t="s">
        <v>33</v>
      </c>
      <c r="E74" s="53" t="s">
        <v>77</v>
      </c>
      <c r="F74" s="54">
        <v>250</v>
      </c>
      <c r="G74" s="55">
        <v>9.5500000000000007</v>
      </c>
      <c r="H74" s="55">
        <v>3.12</v>
      </c>
      <c r="I74" s="55">
        <v>15.36</v>
      </c>
      <c r="J74" s="55">
        <v>128.25</v>
      </c>
      <c r="K74" s="58" t="s">
        <v>76</v>
      </c>
      <c r="L74" s="39"/>
    </row>
    <row r="75" spans="1:12" ht="16.5" x14ac:dyDescent="0.25">
      <c r="A75" s="14"/>
      <c r="B75" s="15"/>
      <c r="C75" s="36"/>
      <c r="D75" s="41" t="s">
        <v>34</v>
      </c>
      <c r="E75" s="53" t="s">
        <v>79</v>
      </c>
      <c r="F75" s="54">
        <v>120</v>
      </c>
      <c r="G75" s="55">
        <v>20.74</v>
      </c>
      <c r="H75" s="55">
        <v>13.54</v>
      </c>
      <c r="I75" s="55">
        <v>0.97</v>
      </c>
      <c r="J75" s="55">
        <v>214.59</v>
      </c>
      <c r="K75" s="52" t="s">
        <v>78</v>
      </c>
      <c r="L75" s="39"/>
    </row>
    <row r="76" spans="1:12" ht="16.5" x14ac:dyDescent="0.25">
      <c r="A76" s="14"/>
      <c r="B76" s="15"/>
      <c r="C76" s="36"/>
      <c r="D76" s="41" t="s">
        <v>35</v>
      </c>
      <c r="E76" s="53" t="s">
        <v>81</v>
      </c>
      <c r="F76" s="54">
        <v>180</v>
      </c>
      <c r="G76" s="55">
        <v>5.52</v>
      </c>
      <c r="H76" s="55">
        <v>2.67</v>
      </c>
      <c r="I76" s="55">
        <v>37.090000000000003</v>
      </c>
      <c r="J76" s="55">
        <v>195.68</v>
      </c>
      <c r="K76" s="52" t="s">
        <v>80</v>
      </c>
      <c r="L76" s="39"/>
    </row>
    <row r="77" spans="1:12" ht="16.5" x14ac:dyDescent="0.25">
      <c r="A77" s="14"/>
      <c r="B77" s="15"/>
      <c r="C77" s="36"/>
      <c r="D77" s="41" t="s">
        <v>36</v>
      </c>
      <c r="E77" s="53" t="s">
        <v>83</v>
      </c>
      <c r="F77" s="54">
        <v>200</v>
      </c>
      <c r="G77" s="55">
        <v>0.66</v>
      </c>
      <c r="H77" s="55">
        <v>0.05</v>
      </c>
      <c r="I77" s="55">
        <v>8.6199999999999992</v>
      </c>
      <c r="J77" s="55">
        <v>38.590000000000003</v>
      </c>
      <c r="K77" s="52" t="s">
        <v>82</v>
      </c>
      <c r="L77" s="39"/>
    </row>
    <row r="78" spans="1:12" ht="16.5" x14ac:dyDescent="0.25">
      <c r="A78" s="14"/>
      <c r="B78" s="15"/>
      <c r="C78" s="36"/>
      <c r="D78" s="41" t="s">
        <v>37</v>
      </c>
      <c r="E78" s="53" t="s">
        <v>45</v>
      </c>
      <c r="F78" s="54">
        <v>40</v>
      </c>
      <c r="G78" s="55">
        <v>1.96</v>
      </c>
      <c r="H78" s="56">
        <v>0.4</v>
      </c>
      <c r="I78" s="55">
        <v>17.920000000000002</v>
      </c>
      <c r="J78" s="54">
        <v>84</v>
      </c>
      <c r="K78" s="55"/>
      <c r="L78" s="39"/>
    </row>
    <row r="79" spans="1:12" x14ac:dyDescent="0.25">
      <c r="A79" s="14"/>
      <c r="B79" s="15"/>
      <c r="C79" s="36"/>
      <c r="D79" s="41" t="s">
        <v>38</v>
      </c>
      <c r="E79" s="38"/>
      <c r="F79" s="39"/>
      <c r="G79" s="39"/>
      <c r="H79" s="39"/>
      <c r="I79" s="39"/>
      <c r="J79" s="39"/>
      <c r="K79" s="40"/>
      <c r="L79" s="39"/>
    </row>
    <row r="80" spans="1:12" x14ac:dyDescent="0.25">
      <c r="A80" s="14"/>
      <c r="B80" s="15"/>
      <c r="C80" s="36"/>
      <c r="D80" s="37"/>
      <c r="E80" s="38"/>
      <c r="F80" s="39"/>
      <c r="G80" s="39"/>
      <c r="H80" s="39"/>
      <c r="I80" s="39"/>
      <c r="J80" s="39"/>
      <c r="K80" s="40"/>
      <c r="L80" s="39"/>
    </row>
    <row r="81" spans="1:12" x14ac:dyDescent="0.25">
      <c r="A81" s="14"/>
      <c r="B81" s="15"/>
      <c r="C81" s="36"/>
      <c r="D81" s="37"/>
      <c r="E81" s="38"/>
      <c r="F81" s="39"/>
      <c r="G81" s="39"/>
      <c r="H81" s="39"/>
      <c r="I81" s="39"/>
      <c r="J81" s="39"/>
      <c r="K81" s="40"/>
      <c r="L81" s="39"/>
    </row>
    <row r="82" spans="1:12" x14ac:dyDescent="0.25">
      <c r="A82" s="16"/>
      <c r="B82" s="17"/>
      <c r="C82" s="42"/>
      <c r="D82" s="43" t="s">
        <v>30</v>
      </c>
      <c r="E82" s="44"/>
      <c r="F82" s="45">
        <f>SUM(F73:F81)</f>
        <v>890</v>
      </c>
      <c r="G82" s="45">
        <f t="shared" ref="G82:L82" si="13">SUM(G73:G81)</f>
        <v>40.24</v>
      </c>
      <c r="H82" s="45">
        <f t="shared" si="13"/>
        <v>25.039999999999996</v>
      </c>
      <c r="I82" s="45">
        <f t="shared" si="13"/>
        <v>92.720000000000013</v>
      </c>
      <c r="J82" s="45">
        <f t="shared" si="13"/>
        <v>767.05000000000007</v>
      </c>
      <c r="K82" s="46"/>
      <c r="L82" s="45">
        <f t="shared" si="13"/>
        <v>0</v>
      </c>
    </row>
    <row r="83" spans="1:12" ht="15.75" thickBot="1" x14ac:dyDescent="0.3">
      <c r="A83" s="20">
        <f>A65</f>
        <v>1</v>
      </c>
      <c r="B83" s="21">
        <f>B65</f>
        <v>4</v>
      </c>
      <c r="C83" s="69" t="s">
        <v>39</v>
      </c>
      <c r="D83" s="70"/>
      <c r="E83" s="48"/>
      <c r="F83" s="49">
        <f>F72+F82</f>
        <v>890</v>
      </c>
      <c r="G83" s="49">
        <f t="shared" ref="G83:L83" si="14">G72+G82</f>
        <v>40.24</v>
      </c>
      <c r="H83" s="49">
        <f t="shared" si="14"/>
        <v>25.039999999999996</v>
      </c>
      <c r="I83" s="49">
        <f t="shared" si="14"/>
        <v>92.720000000000013</v>
      </c>
      <c r="J83" s="49">
        <f t="shared" si="14"/>
        <v>767.05000000000007</v>
      </c>
      <c r="K83" s="49"/>
      <c r="L83" s="49">
        <f t="shared" si="14"/>
        <v>0</v>
      </c>
    </row>
    <row r="84" spans="1:12" x14ac:dyDescent="0.25">
      <c r="A84" s="12">
        <v>1</v>
      </c>
      <c r="B84" s="13">
        <v>5</v>
      </c>
      <c r="C84" s="31" t="s">
        <v>25</v>
      </c>
      <c r="D84" s="32" t="s">
        <v>26</v>
      </c>
      <c r="E84" s="33"/>
      <c r="F84" s="34"/>
      <c r="G84" s="34"/>
      <c r="H84" s="34"/>
      <c r="I84" s="34"/>
      <c r="J84" s="34"/>
      <c r="K84" s="35"/>
      <c r="L84" s="34"/>
    </row>
    <row r="85" spans="1:12" x14ac:dyDescent="0.25">
      <c r="A85" s="14"/>
      <c r="B85" s="15"/>
      <c r="C85" s="36"/>
      <c r="D85" s="37"/>
      <c r="E85" s="38"/>
      <c r="F85" s="39"/>
      <c r="G85" s="39"/>
      <c r="H85" s="39"/>
      <c r="I85" s="39"/>
      <c r="J85" s="39"/>
      <c r="K85" s="40"/>
      <c r="L85" s="39"/>
    </row>
    <row r="86" spans="1:12" x14ac:dyDescent="0.25">
      <c r="A86" s="14"/>
      <c r="B86" s="15"/>
      <c r="C86" s="36"/>
      <c r="D86" s="41" t="s">
        <v>27</v>
      </c>
      <c r="E86" s="38"/>
      <c r="F86" s="39"/>
      <c r="G86" s="39"/>
      <c r="H86" s="39"/>
      <c r="I86" s="39"/>
      <c r="J86" s="39"/>
      <c r="K86" s="40"/>
      <c r="L86" s="39"/>
    </row>
    <row r="87" spans="1:12" x14ac:dyDescent="0.25">
      <c r="A87" s="14"/>
      <c r="B87" s="15"/>
      <c r="C87" s="36"/>
      <c r="D87" s="41" t="s">
        <v>28</v>
      </c>
      <c r="E87" s="38"/>
      <c r="F87" s="39"/>
      <c r="G87" s="39"/>
      <c r="H87" s="39"/>
      <c r="I87" s="39"/>
      <c r="J87" s="39"/>
      <c r="K87" s="40"/>
      <c r="L87" s="39"/>
    </row>
    <row r="88" spans="1:12" x14ac:dyDescent="0.25">
      <c r="A88" s="14"/>
      <c r="B88" s="15"/>
      <c r="C88" s="36"/>
      <c r="D88" s="41" t="s">
        <v>29</v>
      </c>
      <c r="E88" s="38"/>
      <c r="F88" s="39"/>
      <c r="G88" s="39"/>
      <c r="H88" s="39"/>
      <c r="I88" s="39"/>
      <c r="J88" s="39"/>
      <c r="K88" s="40"/>
      <c r="L88" s="39"/>
    </row>
    <row r="89" spans="1:12" x14ac:dyDescent="0.25">
      <c r="A89" s="14"/>
      <c r="B89" s="15"/>
      <c r="C89" s="36"/>
      <c r="D89" s="37"/>
      <c r="E89" s="38"/>
      <c r="F89" s="39"/>
      <c r="G89" s="39"/>
      <c r="H89" s="39"/>
      <c r="I89" s="39"/>
      <c r="J89" s="39"/>
      <c r="K89" s="40"/>
      <c r="L89" s="39"/>
    </row>
    <row r="90" spans="1:12" x14ac:dyDescent="0.25">
      <c r="A90" s="14"/>
      <c r="B90" s="15"/>
      <c r="C90" s="36"/>
      <c r="D90" s="37"/>
      <c r="E90" s="38"/>
      <c r="F90" s="39"/>
      <c r="G90" s="39"/>
      <c r="H90" s="39"/>
      <c r="I90" s="39"/>
      <c r="J90" s="39"/>
      <c r="K90" s="40"/>
      <c r="L90" s="39"/>
    </row>
    <row r="91" spans="1:12" x14ac:dyDescent="0.25">
      <c r="A91" s="16"/>
      <c r="B91" s="17"/>
      <c r="C91" s="42"/>
      <c r="D91" s="43" t="s">
        <v>30</v>
      </c>
      <c r="E91" s="44"/>
      <c r="F91" s="45">
        <f>SUM(F84:F90)</f>
        <v>0</v>
      </c>
      <c r="G91" s="45">
        <f t="shared" ref="G91:L91" si="15">SUM(G84:G90)</f>
        <v>0</v>
      </c>
      <c r="H91" s="45">
        <f t="shared" si="15"/>
        <v>0</v>
      </c>
      <c r="I91" s="45">
        <f t="shared" si="15"/>
        <v>0</v>
      </c>
      <c r="J91" s="45">
        <f t="shared" si="15"/>
        <v>0</v>
      </c>
      <c r="K91" s="46"/>
      <c r="L91" s="45">
        <f t="shared" si="15"/>
        <v>0</v>
      </c>
    </row>
    <row r="92" spans="1:12" ht="16.5" x14ac:dyDescent="0.25">
      <c r="A92" s="18">
        <f>A84</f>
        <v>1</v>
      </c>
      <c r="B92" s="19">
        <f>B84</f>
        <v>5</v>
      </c>
      <c r="C92" s="47" t="s">
        <v>31</v>
      </c>
      <c r="D92" s="41" t="s">
        <v>32</v>
      </c>
      <c r="E92" s="53" t="s">
        <v>85</v>
      </c>
      <c r="F92" s="54">
        <v>100</v>
      </c>
      <c r="G92" s="55">
        <v>0.79</v>
      </c>
      <c r="H92" s="55">
        <v>4.1100000000000003</v>
      </c>
      <c r="I92" s="55">
        <v>2.81</v>
      </c>
      <c r="J92" s="55">
        <v>51.24</v>
      </c>
      <c r="K92" s="51" t="s">
        <v>84</v>
      </c>
      <c r="L92" s="39"/>
    </row>
    <row r="93" spans="1:12" ht="33" x14ac:dyDescent="0.25">
      <c r="A93" s="14"/>
      <c r="B93" s="15"/>
      <c r="C93" s="36"/>
      <c r="D93" s="41" t="s">
        <v>33</v>
      </c>
      <c r="E93" s="53" t="s">
        <v>87</v>
      </c>
      <c r="F93" s="54">
        <v>250</v>
      </c>
      <c r="G93" s="55">
        <v>10.42</v>
      </c>
      <c r="H93" s="55">
        <v>7.15</v>
      </c>
      <c r="I93" s="55">
        <v>19.28</v>
      </c>
      <c r="J93" s="55">
        <v>183.38</v>
      </c>
      <c r="K93" s="58" t="s">
        <v>86</v>
      </c>
      <c r="L93" s="39"/>
    </row>
    <row r="94" spans="1:12" ht="16.5" x14ac:dyDescent="0.25">
      <c r="A94" s="14"/>
      <c r="B94" s="15"/>
      <c r="C94" s="36"/>
      <c r="D94" s="41" t="s">
        <v>34</v>
      </c>
      <c r="E94" s="53" t="s">
        <v>89</v>
      </c>
      <c r="F94" s="54">
        <v>120</v>
      </c>
      <c r="G94" s="55">
        <v>19.649999999999999</v>
      </c>
      <c r="H94" s="55">
        <v>10.43</v>
      </c>
      <c r="I94" s="56">
        <v>2.9</v>
      </c>
      <c r="J94" s="55">
        <v>184.86</v>
      </c>
      <c r="K94" s="52" t="s">
        <v>88</v>
      </c>
      <c r="L94" s="39"/>
    </row>
    <row r="95" spans="1:12" ht="16.5" x14ac:dyDescent="0.25">
      <c r="A95" s="14"/>
      <c r="B95" s="15"/>
      <c r="C95" s="36"/>
      <c r="D95" s="41" t="s">
        <v>35</v>
      </c>
      <c r="E95" s="53" t="s">
        <v>52</v>
      </c>
      <c r="F95" s="54">
        <v>180</v>
      </c>
      <c r="G95" s="55">
        <v>3.73</v>
      </c>
      <c r="H95" s="55">
        <v>2.39</v>
      </c>
      <c r="I95" s="55">
        <v>30.33</v>
      </c>
      <c r="J95" s="55">
        <v>158.18</v>
      </c>
      <c r="K95" s="52" t="s">
        <v>51</v>
      </c>
      <c r="L95" s="39"/>
    </row>
    <row r="96" spans="1:12" ht="16.5" x14ac:dyDescent="0.25">
      <c r="A96" s="14"/>
      <c r="B96" s="15"/>
      <c r="C96" s="36"/>
      <c r="D96" s="41" t="s">
        <v>36</v>
      </c>
      <c r="E96" s="53" t="s">
        <v>62</v>
      </c>
      <c r="F96" s="54">
        <v>200</v>
      </c>
      <c r="G96" s="55">
        <v>0.16</v>
      </c>
      <c r="H96" s="55">
        <v>0.16</v>
      </c>
      <c r="I96" s="55">
        <v>3.92</v>
      </c>
      <c r="J96" s="56">
        <v>18.8</v>
      </c>
      <c r="K96" s="51" t="s">
        <v>61</v>
      </c>
      <c r="L96" s="39"/>
    </row>
    <row r="97" spans="1:12" ht="16.5" x14ac:dyDescent="0.25">
      <c r="A97" s="14"/>
      <c r="B97" s="15"/>
      <c r="C97" s="36"/>
      <c r="D97" s="41" t="s">
        <v>37</v>
      </c>
      <c r="E97" s="53" t="s">
        <v>45</v>
      </c>
      <c r="F97" s="54">
        <v>70</v>
      </c>
      <c r="G97" s="55">
        <v>3.43</v>
      </c>
      <c r="H97" s="56">
        <v>0.7</v>
      </c>
      <c r="I97" s="55">
        <v>31.36</v>
      </c>
      <c r="J97" s="54">
        <v>147</v>
      </c>
      <c r="K97" s="40"/>
      <c r="L97" s="39"/>
    </row>
    <row r="98" spans="1:12" x14ac:dyDescent="0.25">
      <c r="A98" s="14"/>
      <c r="B98" s="15"/>
      <c r="C98" s="36"/>
      <c r="D98" s="41" t="s">
        <v>38</v>
      </c>
      <c r="E98" s="38"/>
      <c r="F98" s="39"/>
      <c r="G98" s="39"/>
      <c r="H98" s="39"/>
      <c r="I98" s="39"/>
      <c r="J98" s="39"/>
      <c r="K98" s="40"/>
      <c r="L98" s="39"/>
    </row>
    <row r="99" spans="1:12" x14ac:dyDescent="0.25">
      <c r="A99" s="14"/>
      <c r="B99" s="15"/>
      <c r="C99" s="36"/>
      <c r="D99" s="37"/>
      <c r="E99" s="38"/>
      <c r="F99" s="39"/>
      <c r="G99" s="39"/>
      <c r="H99" s="39"/>
      <c r="I99" s="39"/>
      <c r="J99" s="39"/>
      <c r="K99" s="40"/>
      <c r="L99" s="39"/>
    </row>
    <row r="100" spans="1:12" x14ac:dyDescent="0.25">
      <c r="A100" s="14"/>
      <c r="B100" s="15"/>
      <c r="C100" s="36"/>
      <c r="D100" s="37"/>
      <c r="E100" s="38"/>
      <c r="F100" s="39"/>
      <c r="G100" s="39"/>
      <c r="H100" s="39"/>
      <c r="I100" s="39"/>
      <c r="J100" s="39"/>
      <c r="K100" s="40"/>
      <c r="L100" s="39"/>
    </row>
    <row r="101" spans="1:12" x14ac:dyDescent="0.25">
      <c r="A101" s="16"/>
      <c r="B101" s="17"/>
      <c r="C101" s="42"/>
      <c r="D101" s="43" t="s">
        <v>30</v>
      </c>
      <c r="E101" s="44"/>
      <c r="F101" s="45">
        <f>SUM(F92:F100)</f>
        <v>920</v>
      </c>
      <c r="G101" s="45">
        <f t="shared" ref="G101:L101" si="16">SUM(G92:G100)</f>
        <v>38.179999999999993</v>
      </c>
      <c r="H101" s="45">
        <f t="shared" si="16"/>
        <v>24.94</v>
      </c>
      <c r="I101" s="45">
        <f t="shared" si="16"/>
        <v>90.6</v>
      </c>
      <c r="J101" s="45">
        <f t="shared" si="16"/>
        <v>743.46</v>
      </c>
      <c r="K101" s="46"/>
      <c r="L101" s="45">
        <f t="shared" si="16"/>
        <v>0</v>
      </c>
    </row>
    <row r="102" spans="1:12" ht="15.75" thickBot="1" x14ac:dyDescent="0.3">
      <c r="A102" s="20">
        <f>A84</f>
        <v>1</v>
      </c>
      <c r="B102" s="21">
        <f>B84</f>
        <v>5</v>
      </c>
      <c r="C102" s="69" t="s">
        <v>39</v>
      </c>
      <c r="D102" s="70"/>
      <c r="E102" s="48"/>
      <c r="F102" s="49">
        <f>F91+F101</f>
        <v>920</v>
      </c>
      <c r="G102" s="49">
        <f t="shared" ref="G102:L102" si="17">G91+G101</f>
        <v>38.179999999999993</v>
      </c>
      <c r="H102" s="49">
        <f t="shared" si="17"/>
        <v>24.94</v>
      </c>
      <c r="I102" s="49">
        <f t="shared" si="17"/>
        <v>90.6</v>
      </c>
      <c r="J102" s="49">
        <f t="shared" si="17"/>
        <v>743.46</v>
      </c>
      <c r="K102" s="49"/>
      <c r="L102" s="49">
        <f t="shared" si="17"/>
        <v>0</v>
      </c>
    </row>
    <row r="103" spans="1:12" x14ac:dyDescent="0.25">
      <c r="A103" s="12">
        <v>1</v>
      </c>
      <c r="B103" s="13">
        <v>6</v>
      </c>
      <c r="C103" s="31" t="s">
        <v>25</v>
      </c>
      <c r="D103" s="32" t="s">
        <v>26</v>
      </c>
      <c r="E103" s="33"/>
      <c r="F103" s="34"/>
      <c r="G103" s="34"/>
      <c r="H103" s="34"/>
      <c r="I103" s="34"/>
      <c r="J103" s="34"/>
      <c r="K103" s="35"/>
      <c r="L103" s="34"/>
    </row>
    <row r="104" spans="1:12" x14ac:dyDescent="0.25">
      <c r="A104" s="14"/>
      <c r="B104" s="15"/>
      <c r="C104" s="36"/>
      <c r="D104" s="37"/>
      <c r="E104" s="38"/>
      <c r="F104" s="39"/>
      <c r="G104" s="39"/>
      <c r="H104" s="39"/>
      <c r="I104" s="39"/>
      <c r="J104" s="39"/>
      <c r="K104" s="40"/>
      <c r="L104" s="39"/>
    </row>
    <row r="105" spans="1:12" x14ac:dyDescent="0.25">
      <c r="A105" s="14"/>
      <c r="B105" s="15"/>
      <c r="C105" s="36"/>
      <c r="D105" s="41" t="s">
        <v>27</v>
      </c>
      <c r="E105" s="38"/>
      <c r="F105" s="39"/>
      <c r="G105" s="39"/>
      <c r="H105" s="39"/>
      <c r="I105" s="39"/>
      <c r="J105" s="39"/>
      <c r="K105" s="40"/>
      <c r="L105" s="39"/>
    </row>
    <row r="106" spans="1:12" x14ac:dyDescent="0.25">
      <c r="A106" s="14"/>
      <c r="B106" s="15"/>
      <c r="C106" s="36"/>
      <c r="D106" s="41" t="s">
        <v>28</v>
      </c>
      <c r="E106" s="38"/>
      <c r="F106" s="39"/>
      <c r="G106" s="39"/>
      <c r="H106" s="39"/>
      <c r="I106" s="39"/>
      <c r="J106" s="39"/>
      <c r="K106" s="40"/>
      <c r="L106" s="39"/>
    </row>
    <row r="107" spans="1:12" x14ac:dyDescent="0.25">
      <c r="A107" s="14"/>
      <c r="B107" s="15"/>
      <c r="C107" s="36"/>
      <c r="D107" s="41" t="s">
        <v>29</v>
      </c>
      <c r="E107" s="38"/>
      <c r="F107" s="39"/>
      <c r="G107" s="39"/>
      <c r="H107" s="39"/>
      <c r="I107" s="39"/>
      <c r="J107" s="39"/>
      <c r="K107" s="40"/>
      <c r="L107" s="39"/>
    </row>
    <row r="108" spans="1:12" x14ac:dyDescent="0.25">
      <c r="A108" s="14"/>
      <c r="B108" s="15"/>
      <c r="C108" s="36"/>
      <c r="D108" s="37"/>
      <c r="E108" s="38"/>
      <c r="F108" s="39"/>
      <c r="G108" s="39"/>
      <c r="H108" s="39"/>
      <c r="I108" s="39"/>
      <c r="J108" s="39"/>
      <c r="K108" s="40"/>
      <c r="L108" s="39"/>
    </row>
    <row r="109" spans="1:12" x14ac:dyDescent="0.25">
      <c r="A109" s="14"/>
      <c r="B109" s="15"/>
      <c r="C109" s="36"/>
      <c r="D109" s="37"/>
      <c r="E109" s="38"/>
      <c r="F109" s="39"/>
      <c r="G109" s="39"/>
      <c r="H109" s="39"/>
      <c r="I109" s="39"/>
      <c r="J109" s="39"/>
      <c r="K109" s="40"/>
      <c r="L109" s="39"/>
    </row>
    <row r="110" spans="1:12" x14ac:dyDescent="0.25">
      <c r="A110" s="16"/>
      <c r="B110" s="17"/>
      <c r="C110" s="42"/>
      <c r="D110" s="43" t="s">
        <v>30</v>
      </c>
      <c r="E110" s="44"/>
      <c r="F110" s="45">
        <f>SUM(F103:F109)</f>
        <v>0</v>
      </c>
      <c r="G110" s="45">
        <f t="shared" ref="G110:J110" si="18">SUM(G103:G109)</f>
        <v>0</v>
      </c>
      <c r="H110" s="45">
        <f t="shared" si="18"/>
        <v>0</v>
      </c>
      <c r="I110" s="45">
        <f t="shared" si="18"/>
        <v>0</v>
      </c>
      <c r="J110" s="45">
        <f t="shared" si="18"/>
        <v>0</v>
      </c>
      <c r="K110" s="46"/>
      <c r="L110" s="45">
        <f t="shared" ref="L110" si="19">SUM(L103:L109)</f>
        <v>0</v>
      </c>
    </row>
    <row r="111" spans="1:12" ht="16.5" x14ac:dyDescent="0.25">
      <c r="A111" s="18">
        <f>A103</f>
        <v>1</v>
      </c>
      <c r="B111" s="19">
        <v>6</v>
      </c>
      <c r="C111" s="47" t="s">
        <v>31</v>
      </c>
      <c r="D111" s="41" t="s">
        <v>32</v>
      </c>
      <c r="E111" s="60" t="s">
        <v>56</v>
      </c>
      <c r="F111" s="54">
        <v>100</v>
      </c>
      <c r="G111" s="56">
        <v>1.3</v>
      </c>
      <c r="H111" s="56">
        <v>5.0999999999999996</v>
      </c>
      <c r="I111" s="56">
        <v>6.9</v>
      </c>
      <c r="J111" s="55">
        <v>79.95</v>
      </c>
      <c r="K111" s="55" t="s">
        <v>55</v>
      </c>
      <c r="L111" s="39"/>
    </row>
    <row r="112" spans="1:12" ht="33" x14ac:dyDescent="0.25">
      <c r="A112" s="14"/>
      <c r="B112" s="15"/>
      <c r="C112" s="36"/>
      <c r="D112" s="41" t="s">
        <v>33</v>
      </c>
      <c r="E112" s="60" t="s">
        <v>91</v>
      </c>
      <c r="F112" s="54">
        <v>260</v>
      </c>
      <c r="G112" s="55">
        <v>2.16</v>
      </c>
      <c r="H112" s="55">
        <v>7.26</v>
      </c>
      <c r="I112" s="56">
        <v>9.9</v>
      </c>
      <c r="J112" s="55">
        <v>114.28</v>
      </c>
      <c r="K112" s="68" t="s">
        <v>90</v>
      </c>
      <c r="L112" s="39"/>
    </row>
    <row r="113" spans="1:13" ht="33" x14ac:dyDescent="0.25">
      <c r="A113" s="14"/>
      <c r="B113" s="15"/>
      <c r="C113" s="36"/>
      <c r="D113" s="41" t="s">
        <v>34</v>
      </c>
      <c r="E113" s="60" t="s">
        <v>93</v>
      </c>
      <c r="F113" s="54">
        <v>105</v>
      </c>
      <c r="G113" s="55">
        <v>27.41</v>
      </c>
      <c r="H113" s="56">
        <v>10.83</v>
      </c>
      <c r="I113" s="57">
        <v>0.04</v>
      </c>
      <c r="J113" s="55">
        <v>214.58</v>
      </c>
      <c r="K113" s="55" t="s">
        <v>92</v>
      </c>
      <c r="L113" s="39"/>
    </row>
    <row r="114" spans="1:13" ht="16.5" x14ac:dyDescent="0.25">
      <c r="A114" s="14"/>
      <c r="B114" s="15"/>
      <c r="C114" s="36"/>
      <c r="D114" s="41" t="s">
        <v>35</v>
      </c>
      <c r="E114" s="60" t="s">
        <v>81</v>
      </c>
      <c r="F114" s="54">
        <v>180</v>
      </c>
      <c r="G114" s="55">
        <v>5.52</v>
      </c>
      <c r="H114" s="55">
        <v>2.67</v>
      </c>
      <c r="I114" s="55">
        <v>37.090000000000003</v>
      </c>
      <c r="J114" s="55">
        <v>195.68</v>
      </c>
      <c r="K114" s="55" t="s">
        <v>80</v>
      </c>
      <c r="L114" s="39"/>
    </row>
    <row r="115" spans="1:13" ht="16.5" x14ac:dyDescent="0.25">
      <c r="A115" s="14"/>
      <c r="B115" s="15"/>
      <c r="C115" s="36"/>
      <c r="D115" s="41" t="s">
        <v>36</v>
      </c>
      <c r="E115" s="60" t="s">
        <v>83</v>
      </c>
      <c r="F115" s="54">
        <v>200</v>
      </c>
      <c r="G115" s="55">
        <v>0.66</v>
      </c>
      <c r="H115" s="55">
        <v>0.05</v>
      </c>
      <c r="I115" s="55">
        <v>8.6199999999999992</v>
      </c>
      <c r="J115" s="55">
        <v>38.590000000000003</v>
      </c>
      <c r="K115" s="55" t="s">
        <v>82</v>
      </c>
      <c r="L115" s="39"/>
    </row>
    <row r="116" spans="1:13" ht="16.5" x14ac:dyDescent="0.25">
      <c r="A116" s="14"/>
      <c r="B116" s="15"/>
      <c r="C116" s="36"/>
      <c r="D116" s="41" t="s">
        <v>37</v>
      </c>
      <c r="E116" s="60" t="s">
        <v>45</v>
      </c>
      <c r="F116" s="54">
        <v>60</v>
      </c>
      <c r="G116" s="55">
        <v>2.94</v>
      </c>
      <c r="H116" s="56">
        <v>0.6</v>
      </c>
      <c r="I116" s="55">
        <v>26.88</v>
      </c>
      <c r="J116" s="54">
        <v>126</v>
      </c>
      <c r="K116" s="40"/>
      <c r="L116" s="39"/>
    </row>
    <row r="117" spans="1:13" x14ac:dyDescent="0.25">
      <c r="A117" s="14"/>
      <c r="B117" s="15"/>
      <c r="C117" s="36"/>
      <c r="D117" s="41" t="s">
        <v>38</v>
      </c>
      <c r="E117" s="38"/>
      <c r="F117" s="39"/>
      <c r="G117" s="39"/>
      <c r="H117" s="39"/>
      <c r="I117" s="39"/>
      <c r="J117" s="39"/>
      <c r="K117" s="40"/>
      <c r="L117" s="39"/>
    </row>
    <row r="118" spans="1:13" x14ac:dyDescent="0.25">
      <c r="A118" s="14"/>
      <c r="B118" s="15"/>
      <c r="C118" s="36"/>
      <c r="D118" s="37"/>
      <c r="E118" s="38"/>
      <c r="F118" s="39"/>
      <c r="G118" s="39"/>
      <c r="H118" s="39"/>
      <c r="I118" s="39"/>
      <c r="J118" s="39"/>
      <c r="K118" s="40"/>
      <c r="L118" s="39"/>
    </row>
    <row r="119" spans="1:13" x14ac:dyDescent="0.25">
      <c r="A119" s="14"/>
      <c r="B119" s="15"/>
      <c r="C119" s="36"/>
      <c r="D119" s="37"/>
      <c r="E119" s="38"/>
      <c r="F119" s="39"/>
      <c r="G119" s="39"/>
      <c r="H119" s="39"/>
      <c r="I119" s="39"/>
      <c r="J119" s="39"/>
      <c r="K119" s="40"/>
      <c r="L119" s="39"/>
    </row>
    <row r="120" spans="1:13" x14ac:dyDescent="0.25">
      <c r="A120" s="16"/>
      <c r="B120" s="17"/>
      <c r="C120" s="42"/>
      <c r="D120" s="43" t="s">
        <v>30</v>
      </c>
      <c r="E120" s="44"/>
      <c r="F120" s="45">
        <f>SUM(F111:F119)</f>
        <v>905</v>
      </c>
      <c r="G120" s="45">
        <f t="shared" ref="G120:J120" si="20">SUM(G111:G119)</f>
        <v>39.989999999999995</v>
      </c>
      <c r="H120" s="45">
        <f t="shared" si="20"/>
        <v>26.51</v>
      </c>
      <c r="I120" s="45">
        <f t="shared" si="20"/>
        <v>89.43</v>
      </c>
      <c r="J120" s="45">
        <f t="shared" si="20"/>
        <v>769.08</v>
      </c>
      <c r="K120" s="46"/>
      <c r="L120" s="45">
        <f t="shared" ref="L120" si="21">SUM(L111:L119)</f>
        <v>0</v>
      </c>
    </row>
    <row r="121" spans="1:13" ht="17.25" thickBot="1" x14ac:dyDescent="0.3">
      <c r="A121" s="20">
        <f>A103</f>
        <v>1</v>
      </c>
      <c r="B121" s="21">
        <f>B103</f>
        <v>6</v>
      </c>
      <c r="C121" s="69" t="s">
        <v>39</v>
      </c>
      <c r="D121" s="70"/>
      <c r="E121" s="48"/>
      <c r="F121" s="49">
        <f>F110+F120</f>
        <v>905</v>
      </c>
      <c r="G121" s="49">
        <f t="shared" ref="G121:L121" si="22">G110+G120</f>
        <v>39.989999999999995</v>
      </c>
      <c r="H121" s="49">
        <f t="shared" si="22"/>
        <v>26.51</v>
      </c>
      <c r="I121" s="49">
        <f t="shared" si="22"/>
        <v>89.43</v>
      </c>
      <c r="J121" s="49">
        <f t="shared" si="22"/>
        <v>769.08</v>
      </c>
      <c r="K121" s="49"/>
      <c r="L121" s="49">
        <f t="shared" si="22"/>
        <v>0</v>
      </c>
      <c r="M121" s="51"/>
    </row>
    <row r="122" spans="1:13" ht="16.5" x14ac:dyDescent="0.25">
      <c r="A122" s="22">
        <v>2</v>
      </c>
      <c r="B122" s="15">
        <v>1</v>
      </c>
      <c r="C122" s="31" t="s">
        <v>25</v>
      </c>
      <c r="D122" s="32" t="s">
        <v>26</v>
      </c>
      <c r="E122" s="33"/>
      <c r="F122" s="34"/>
      <c r="G122" s="34"/>
      <c r="H122" s="34"/>
      <c r="I122" s="34"/>
      <c r="J122" s="34"/>
      <c r="K122" s="35"/>
      <c r="L122" s="34"/>
      <c r="M122" s="58"/>
    </row>
    <row r="123" spans="1:13" ht="16.5" x14ac:dyDescent="0.25">
      <c r="A123" s="22"/>
      <c r="B123" s="15"/>
      <c r="C123" s="36"/>
      <c r="D123" s="37"/>
      <c r="E123" s="38"/>
      <c r="F123" s="39"/>
      <c r="G123" s="39"/>
      <c r="H123" s="39"/>
      <c r="I123" s="39"/>
      <c r="J123" s="39"/>
      <c r="K123" s="40"/>
      <c r="L123" s="39"/>
      <c r="M123" s="52"/>
    </row>
    <row r="124" spans="1:13" ht="16.5" x14ac:dyDescent="0.25">
      <c r="A124" s="22"/>
      <c r="B124" s="15"/>
      <c r="C124" s="36"/>
      <c r="D124" s="41" t="s">
        <v>27</v>
      </c>
      <c r="E124" s="38"/>
      <c r="F124" s="39"/>
      <c r="G124" s="39"/>
      <c r="H124" s="39"/>
      <c r="I124" s="39"/>
      <c r="J124" s="39"/>
      <c r="K124" s="40"/>
      <c r="L124" s="39"/>
      <c r="M124" s="52"/>
    </row>
    <row r="125" spans="1:13" ht="16.5" x14ac:dyDescent="0.25">
      <c r="A125" s="22"/>
      <c r="B125" s="15"/>
      <c r="C125" s="36"/>
      <c r="D125" s="41" t="s">
        <v>28</v>
      </c>
      <c r="E125" s="38"/>
      <c r="F125" s="39"/>
      <c r="G125" s="39"/>
      <c r="H125" s="39"/>
      <c r="I125" s="39"/>
      <c r="J125" s="39"/>
      <c r="K125" s="40"/>
      <c r="L125" s="39"/>
      <c r="M125" s="51"/>
    </row>
    <row r="126" spans="1:13" x14ac:dyDescent="0.25">
      <c r="A126" s="22"/>
      <c r="B126" s="15"/>
      <c r="C126" s="36"/>
      <c r="D126" s="41" t="s">
        <v>29</v>
      </c>
      <c r="E126" s="38"/>
      <c r="F126" s="39"/>
      <c r="G126" s="39"/>
      <c r="H126" s="39"/>
      <c r="I126" s="39"/>
      <c r="J126" s="39"/>
      <c r="K126" s="40"/>
      <c r="L126" s="39"/>
    </row>
    <row r="127" spans="1:13" x14ac:dyDescent="0.25">
      <c r="A127" s="22"/>
      <c r="B127" s="15"/>
      <c r="C127" s="36"/>
      <c r="D127" s="37"/>
      <c r="E127" s="38"/>
      <c r="F127" s="39"/>
      <c r="G127" s="39"/>
      <c r="H127" s="39"/>
      <c r="I127" s="39"/>
      <c r="J127" s="39"/>
      <c r="K127" s="40"/>
      <c r="L127" s="39"/>
    </row>
    <row r="128" spans="1:13" x14ac:dyDescent="0.25">
      <c r="A128" s="22"/>
      <c r="B128" s="15"/>
      <c r="C128" s="36"/>
      <c r="D128" s="37"/>
      <c r="E128" s="38"/>
      <c r="F128" s="39"/>
      <c r="G128" s="39"/>
      <c r="H128" s="39"/>
      <c r="I128" s="39"/>
      <c r="J128" s="39"/>
      <c r="K128" s="40"/>
      <c r="L128" s="39"/>
    </row>
    <row r="129" spans="1:12" x14ac:dyDescent="0.25">
      <c r="A129" s="23"/>
      <c r="B129" s="17"/>
      <c r="C129" s="42"/>
      <c r="D129" s="43" t="s">
        <v>30</v>
      </c>
      <c r="E129" s="44"/>
      <c r="F129" s="45">
        <f>SUM(F122:F128)</f>
        <v>0</v>
      </c>
      <c r="G129" s="45">
        <f t="shared" ref="G129:J129" si="23">SUM(G122:G128)</f>
        <v>0</v>
      </c>
      <c r="H129" s="45">
        <f t="shared" si="23"/>
        <v>0</v>
      </c>
      <c r="I129" s="45">
        <f t="shared" si="23"/>
        <v>0</v>
      </c>
      <c r="J129" s="45">
        <f t="shared" si="23"/>
        <v>0</v>
      </c>
      <c r="K129" s="46"/>
      <c r="L129" s="45">
        <f t="shared" ref="L129" si="24">SUM(L122:L128)</f>
        <v>0</v>
      </c>
    </row>
    <row r="130" spans="1:12" ht="33" x14ac:dyDescent="0.25">
      <c r="A130" s="19">
        <f>A122</f>
        <v>2</v>
      </c>
      <c r="B130" s="19">
        <v>1</v>
      </c>
      <c r="C130" s="47" t="s">
        <v>31</v>
      </c>
      <c r="D130" s="41" t="s">
        <v>32</v>
      </c>
      <c r="E130" s="53" t="s">
        <v>96</v>
      </c>
      <c r="F130" s="54">
        <v>100</v>
      </c>
      <c r="G130" s="55">
        <v>1.74</v>
      </c>
      <c r="H130" s="55">
        <v>5.25</v>
      </c>
      <c r="I130" s="55">
        <v>9.73</v>
      </c>
      <c r="J130" s="55">
        <v>93.75</v>
      </c>
      <c r="K130" s="51" t="s">
        <v>95</v>
      </c>
      <c r="L130" s="39"/>
    </row>
    <row r="131" spans="1:12" ht="33" x14ac:dyDescent="0.25">
      <c r="A131" s="22"/>
      <c r="B131" s="15"/>
      <c r="C131" s="36"/>
      <c r="D131" s="41" t="s">
        <v>33</v>
      </c>
      <c r="E131" s="53" t="s">
        <v>58</v>
      </c>
      <c r="F131" s="54">
        <v>260</v>
      </c>
      <c r="G131" s="55">
        <v>2.09</v>
      </c>
      <c r="H131" s="55">
        <v>5.21</v>
      </c>
      <c r="I131" s="55">
        <v>10.38</v>
      </c>
      <c r="J131" s="55">
        <v>97.35</v>
      </c>
      <c r="K131" s="52" t="s">
        <v>57</v>
      </c>
      <c r="L131" s="39"/>
    </row>
    <row r="132" spans="1:12" ht="16.5" x14ac:dyDescent="0.25">
      <c r="A132" s="22"/>
      <c r="B132" s="15"/>
      <c r="C132" s="36"/>
      <c r="D132" s="41" t="s">
        <v>34</v>
      </c>
      <c r="E132" s="53" t="s">
        <v>98</v>
      </c>
      <c r="F132" s="54">
        <v>120</v>
      </c>
      <c r="G132" s="55">
        <v>21.75</v>
      </c>
      <c r="H132" s="55">
        <v>10.34</v>
      </c>
      <c r="I132" s="55">
        <v>2.56</v>
      </c>
      <c r="J132" s="56">
        <v>189.9</v>
      </c>
      <c r="K132" s="52" t="s">
        <v>97</v>
      </c>
      <c r="L132" s="39"/>
    </row>
    <row r="133" spans="1:12" ht="16.5" x14ac:dyDescent="0.25">
      <c r="A133" s="22"/>
      <c r="B133" s="15"/>
      <c r="C133" s="36"/>
      <c r="D133" s="41" t="s">
        <v>35</v>
      </c>
      <c r="E133" s="53" t="s">
        <v>44</v>
      </c>
      <c r="F133" s="54">
        <v>180</v>
      </c>
      <c r="G133" s="55">
        <v>7.57</v>
      </c>
      <c r="H133" s="55">
        <v>3.63</v>
      </c>
      <c r="I133" s="55">
        <v>34.28</v>
      </c>
      <c r="J133" s="55">
        <v>199.76</v>
      </c>
      <c r="K133" s="51" t="s">
        <v>43</v>
      </c>
      <c r="L133" s="39"/>
    </row>
    <row r="134" spans="1:12" ht="16.5" x14ac:dyDescent="0.25">
      <c r="A134" s="22"/>
      <c r="B134" s="15"/>
      <c r="C134" s="36"/>
      <c r="D134" s="41" t="s">
        <v>36</v>
      </c>
      <c r="E134" s="53" t="s">
        <v>54</v>
      </c>
      <c r="F134" s="54">
        <v>200</v>
      </c>
      <c r="G134" s="55">
        <v>0.54</v>
      </c>
      <c r="H134" s="55">
        <v>0.22</v>
      </c>
      <c r="I134" s="55">
        <v>7.73</v>
      </c>
      <c r="J134" s="55">
        <v>45.44</v>
      </c>
      <c r="K134" s="51" t="s">
        <v>53</v>
      </c>
      <c r="L134" s="39"/>
    </row>
    <row r="135" spans="1:12" ht="16.5" x14ac:dyDescent="0.25">
      <c r="A135" s="22"/>
      <c r="B135" s="15"/>
      <c r="C135" s="36"/>
      <c r="D135" s="41" t="s">
        <v>37</v>
      </c>
      <c r="E135" s="53" t="s">
        <v>45</v>
      </c>
      <c r="F135" s="54">
        <v>60</v>
      </c>
      <c r="G135" s="55">
        <v>2.94</v>
      </c>
      <c r="H135" s="56">
        <v>0.6</v>
      </c>
      <c r="I135" s="55">
        <v>26.88</v>
      </c>
      <c r="J135" s="54">
        <v>126</v>
      </c>
      <c r="K135" s="40"/>
      <c r="L135" s="39"/>
    </row>
    <row r="136" spans="1:12" x14ac:dyDescent="0.25">
      <c r="A136" s="22"/>
      <c r="B136" s="15"/>
      <c r="C136" s="36"/>
      <c r="D136" s="41" t="s">
        <v>38</v>
      </c>
      <c r="E136" s="38"/>
      <c r="F136" s="39"/>
      <c r="G136" s="39"/>
      <c r="H136" s="39"/>
      <c r="I136" s="39"/>
      <c r="J136" s="39"/>
      <c r="K136" s="40"/>
      <c r="L136" s="39"/>
    </row>
    <row r="137" spans="1:12" x14ac:dyDescent="0.25">
      <c r="A137" s="22"/>
      <c r="B137" s="15"/>
      <c r="C137" s="36"/>
      <c r="D137" s="37"/>
      <c r="E137" s="38"/>
      <c r="F137" s="39"/>
      <c r="G137" s="39"/>
      <c r="H137" s="39"/>
      <c r="I137" s="39"/>
      <c r="J137" s="39"/>
      <c r="K137" s="40"/>
      <c r="L137" s="39"/>
    </row>
    <row r="138" spans="1:12" x14ac:dyDescent="0.25">
      <c r="A138" s="22"/>
      <c r="B138" s="15"/>
      <c r="C138" s="36"/>
      <c r="D138" s="37"/>
      <c r="E138" s="38"/>
      <c r="F138" s="39"/>
      <c r="G138" s="39"/>
      <c r="H138" s="39"/>
      <c r="I138" s="39"/>
      <c r="J138" s="39"/>
      <c r="K138" s="40"/>
      <c r="L138" s="39"/>
    </row>
    <row r="139" spans="1:12" x14ac:dyDescent="0.25">
      <c r="A139" s="23"/>
      <c r="B139" s="17"/>
      <c r="C139" s="42"/>
      <c r="D139" s="43" t="s">
        <v>30</v>
      </c>
      <c r="E139" s="44"/>
      <c r="F139" s="45">
        <f>SUM(F130:F138)</f>
        <v>920</v>
      </c>
      <c r="G139" s="45">
        <f t="shared" ref="G139:J139" si="25">SUM(G130:G138)</f>
        <v>36.629999999999995</v>
      </c>
      <c r="H139" s="45">
        <f t="shared" si="25"/>
        <v>25.25</v>
      </c>
      <c r="I139" s="45">
        <f t="shared" si="25"/>
        <v>91.56</v>
      </c>
      <c r="J139" s="45">
        <f t="shared" si="25"/>
        <v>752.2</v>
      </c>
      <c r="K139" s="46"/>
      <c r="L139" s="45">
        <f t="shared" ref="L139" si="26">SUM(L130:L138)</f>
        <v>0</v>
      </c>
    </row>
    <row r="140" spans="1:12" ht="15.75" thickBot="1" x14ac:dyDescent="0.3">
      <c r="A140" s="24">
        <f>A122</f>
        <v>2</v>
      </c>
      <c r="B140" s="24">
        <f>B122</f>
        <v>1</v>
      </c>
      <c r="C140" s="69" t="s">
        <v>39</v>
      </c>
      <c r="D140" s="70"/>
      <c r="E140" s="48"/>
      <c r="F140" s="49">
        <f>F129+F139</f>
        <v>920</v>
      </c>
      <c r="G140" s="49">
        <f t="shared" ref="G140:L140" si="27">G129+G139</f>
        <v>36.629999999999995</v>
      </c>
      <c r="H140" s="49">
        <f t="shared" si="27"/>
        <v>25.25</v>
      </c>
      <c r="I140" s="49">
        <f t="shared" si="27"/>
        <v>91.56</v>
      </c>
      <c r="J140" s="49">
        <f t="shared" si="27"/>
        <v>752.2</v>
      </c>
      <c r="K140" s="49"/>
      <c r="L140" s="49">
        <f t="shared" si="27"/>
        <v>0</v>
      </c>
    </row>
    <row r="141" spans="1:12" x14ac:dyDescent="0.25">
      <c r="A141" s="12">
        <v>2</v>
      </c>
      <c r="B141" s="13">
        <v>2</v>
      </c>
      <c r="C141" s="31" t="s">
        <v>25</v>
      </c>
      <c r="D141" s="32" t="s">
        <v>26</v>
      </c>
      <c r="E141" s="33"/>
      <c r="F141" s="34"/>
      <c r="G141" s="34"/>
      <c r="H141" s="34"/>
      <c r="I141" s="34"/>
      <c r="J141" s="34"/>
      <c r="K141" s="35"/>
      <c r="L141" s="34"/>
    </row>
    <row r="142" spans="1:12" x14ac:dyDescent="0.25">
      <c r="A142" s="14"/>
      <c r="B142" s="15"/>
      <c r="C142" s="36"/>
      <c r="D142" s="37"/>
      <c r="E142" s="38"/>
      <c r="F142" s="39"/>
      <c r="G142" s="39"/>
      <c r="H142" s="39"/>
      <c r="I142" s="39"/>
      <c r="J142" s="39"/>
      <c r="K142" s="40"/>
      <c r="L142" s="39"/>
    </row>
    <row r="143" spans="1:12" x14ac:dyDescent="0.25">
      <c r="A143" s="14"/>
      <c r="B143" s="15"/>
      <c r="C143" s="36"/>
      <c r="D143" s="41" t="s">
        <v>27</v>
      </c>
      <c r="E143" s="38"/>
      <c r="F143" s="39"/>
      <c r="G143" s="39"/>
      <c r="H143" s="39"/>
      <c r="I143" s="39"/>
      <c r="J143" s="39"/>
      <c r="K143" s="40"/>
      <c r="L143" s="39"/>
    </row>
    <row r="144" spans="1:12" x14ac:dyDescent="0.25">
      <c r="A144" s="14"/>
      <c r="B144" s="15"/>
      <c r="C144" s="36"/>
      <c r="D144" s="41" t="s">
        <v>28</v>
      </c>
      <c r="E144" s="38"/>
      <c r="F144" s="39"/>
      <c r="G144" s="39"/>
      <c r="H144" s="39"/>
      <c r="I144" s="39"/>
      <c r="J144" s="39"/>
      <c r="K144" s="40"/>
      <c r="L144" s="39"/>
    </row>
    <row r="145" spans="1:12" x14ac:dyDescent="0.25">
      <c r="A145" s="14"/>
      <c r="B145" s="15"/>
      <c r="C145" s="36"/>
      <c r="D145" s="41" t="s">
        <v>29</v>
      </c>
      <c r="E145" s="38"/>
      <c r="F145" s="39"/>
      <c r="G145" s="39"/>
      <c r="H145" s="39"/>
      <c r="I145" s="39"/>
      <c r="J145" s="39"/>
      <c r="K145" s="40"/>
      <c r="L145" s="39"/>
    </row>
    <row r="146" spans="1:12" x14ac:dyDescent="0.25">
      <c r="A146" s="14"/>
      <c r="B146" s="15"/>
      <c r="C146" s="36"/>
      <c r="D146" s="37"/>
      <c r="E146" s="38"/>
      <c r="F146" s="39"/>
      <c r="G146" s="39"/>
      <c r="H146" s="39"/>
      <c r="I146" s="39"/>
      <c r="J146" s="39"/>
      <c r="K146" s="40"/>
      <c r="L146" s="39"/>
    </row>
    <row r="147" spans="1:12" x14ac:dyDescent="0.25">
      <c r="A147" s="14"/>
      <c r="B147" s="15"/>
      <c r="C147" s="36"/>
      <c r="D147" s="37"/>
      <c r="E147" s="38"/>
      <c r="F147" s="39"/>
      <c r="G147" s="39"/>
      <c r="H147" s="39"/>
      <c r="I147" s="39"/>
      <c r="J147" s="39"/>
      <c r="K147" s="40"/>
      <c r="L147" s="39"/>
    </row>
    <row r="148" spans="1:12" x14ac:dyDescent="0.25">
      <c r="A148" s="16"/>
      <c r="B148" s="17"/>
      <c r="C148" s="42"/>
      <c r="D148" s="43" t="s">
        <v>30</v>
      </c>
      <c r="E148" s="44"/>
      <c r="F148" s="45">
        <f>SUM(F141:F147)</f>
        <v>0</v>
      </c>
      <c r="G148" s="45">
        <f t="shared" ref="G148:J148" si="28">SUM(G141:G147)</f>
        <v>0</v>
      </c>
      <c r="H148" s="45">
        <f t="shared" si="28"/>
        <v>0</v>
      </c>
      <c r="I148" s="45">
        <f t="shared" si="28"/>
        <v>0</v>
      </c>
      <c r="J148" s="45">
        <f t="shared" si="28"/>
        <v>0</v>
      </c>
      <c r="K148" s="46"/>
      <c r="L148" s="45">
        <f t="shared" ref="L148" si="29">SUM(L141:L147)</f>
        <v>0</v>
      </c>
    </row>
    <row r="149" spans="1:12" ht="33" x14ac:dyDescent="0.25">
      <c r="A149" s="18">
        <f>A141</f>
        <v>2</v>
      </c>
      <c r="B149" s="19">
        <v>2</v>
      </c>
      <c r="C149" s="47" t="s">
        <v>31</v>
      </c>
      <c r="D149" s="41" t="s">
        <v>32</v>
      </c>
      <c r="E149" s="53" t="s">
        <v>96</v>
      </c>
      <c r="F149" s="54">
        <v>100</v>
      </c>
      <c r="G149" s="55">
        <v>1.74</v>
      </c>
      <c r="H149" s="55">
        <v>5.25</v>
      </c>
      <c r="I149" s="55">
        <v>9.73</v>
      </c>
      <c r="J149" s="55">
        <v>93.75</v>
      </c>
      <c r="K149" s="51" t="s">
        <v>95</v>
      </c>
      <c r="L149" s="39"/>
    </row>
    <row r="150" spans="1:12" ht="33" x14ac:dyDescent="0.25">
      <c r="A150" s="14"/>
      <c r="B150" s="15"/>
      <c r="C150" s="36"/>
      <c r="D150" s="41" t="s">
        <v>33</v>
      </c>
      <c r="E150" s="53" t="s">
        <v>58</v>
      </c>
      <c r="F150" s="54">
        <v>260</v>
      </c>
      <c r="G150" s="55">
        <v>2.09</v>
      </c>
      <c r="H150" s="55">
        <v>5.21</v>
      </c>
      <c r="I150" s="55">
        <v>10.38</v>
      </c>
      <c r="J150" s="55">
        <v>97.35</v>
      </c>
      <c r="K150" s="52" t="s">
        <v>57</v>
      </c>
      <c r="L150" s="39"/>
    </row>
    <row r="151" spans="1:12" ht="16.5" x14ac:dyDescent="0.25">
      <c r="A151" s="14"/>
      <c r="B151" s="15"/>
      <c r="C151" s="36"/>
      <c r="D151" s="41" t="s">
        <v>34</v>
      </c>
      <c r="E151" s="53" t="s">
        <v>98</v>
      </c>
      <c r="F151" s="54">
        <v>120</v>
      </c>
      <c r="G151" s="55">
        <v>21.75</v>
      </c>
      <c r="H151" s="55">
        <v>10.34</v>
      </c>
      <c r="I151" s="55">
        <v>2.56</v>
      </c>
      <c r="J151" s="56">
        <v>189.9</v>
      </c>
      <c r="K151" s="52" t="s">
        <v>97</v>
      </c>
      <c r="L151" s="39"/>
    </row>
    <row r="152" spans="1:12" ht="16.5" x14ac:dyDescent="0.25">
      <c r="A152" s="14"/>
      <c r="B152" s="15"/>
      <c r="C152" s="36"/>
      <c r="D152" s="41" t="s">
        <v>35</v>
      </c>
      <c r="E152" s="53" t="s">
        <v>44</v>
      </c>
      <c r="F152" s="54">
        <v>180</v>
      </c>
      <c r="G152" s="55">
        <v>7.57</v>
      </c>
      <c r="H152" s="55">
        <v>3.63</v>
      </c>
      <c r="I152" s="55">
        <v>34.28</v>
      </c>
      <c r="J152" s="55">
        <v>199.76</v>
      </c>
      <c r="K152" s="51" t="s">
        <v>43</v>
      </c>
      <c r="L152" s="39"/>
    </row>
    <row r="153" spans="1:12" ht="16.5" x14ac:dyDescent="0.25">
      <c r="A153" s="14"/>
      <c r="B153" s="15"/>
      <c r="C153" s="36"/>
      <c r="D153" s="41" t="s">
        <v>36</v>
      </c>
      <c r="E153" s="53" t="s">
        <v>54</v>
      </c>
      <c r="F153" s="54">
        <v>200</v>
      </c>
      <c r="G153" s="55">
        <v>0.54</v>
      </c>
      <c r="H153" s="55">
        <v>0.22</v>
      </c>
      <c r="I153" s="55">
        <v>7.73</v>
      </c>
      <c r="J153" s="55">
        <v>45.44</v>
      </c>
      <c r="K153" s="51" t="s">
        <v>53</v>
      </c>
      <c r="L153" s="39"/>
    </row>
    <row r="154" spans="1:12" ht="16.5" x14ac:dyDescent="0.25">
      <c r="A154" s="14"/>
      <c r="B154" s="15"/>
      <c r="C154" s="36"/>
      <c r="D154" s="41" t="s">
        <v>37</v>
      </c>
      <c r="E154" s="53" t="s">
        <v>45</v>
      </c>
      <c r="F154" s="54">
        <v>60</v>
      </c>
      <c r="G154" s="55">
        <v>2.94</v>
      </c>
      <c r="H154" s="56">
        <v>0.6</v>
      </c>
      <c r="I154" s="55">
        <v>26.88</v>
      </c>
      <c r="J154" s="54">
        <v>126</v>
      </c>
      <c r="K154" s="40"/>
      <c r="L154" s="39"/>
    </row>
    <row r="155" spans="1:12" x14ac:dyDescent="0.25">
      <c r="A155" s="14"/>
      <c r="B155" s="15"/>
      <c r="C155" s="36"/>
      <c r="D155" s="41" t="s">
        <v>38</v>
      </c>
      <c r="E155" s="38"/>
      <c r="F155" s="39"/>
      <c r="G155" s="39"/>
      <c r="H155" s="39"/>
      <c r="I155" s="39"/>
      <c r="J155" s="39"/>
      <c r="K155" s="40"/>
      <c r="L155" s="39"/>
    </row>
    <row r="156" spans="1:12" x14ac:dyDescent="0.25">
      <c r="A156" s="14"/>
      <c r="B156" s="15"/>
      <c r="C156" s="36"/>
      <c r="D156" s="37"/>
      <c r="E156" s="38"/>
      <c r="F156" s="39"/>
      <c r="G156" s="39"/>
      <c r="H156" s="39"/>
      <c r="I156" s="39"/>
      <c r="J156" s="39"/>
      <c r="K156" s="40"/>
      <c r="L156" s="39"/>
    </row>
    <row r="157" spans="1:12" x14ac:dyDescent="0.25">
      <c r="A157" s="14"/>
      <c r="B157" s="15"/>
      <c r="C157" s="36"/>
      <c r="D157" s="37"/>
      <c r="E157" s="38"/>
      <c r="F157" s="39"/>
      <c r="G157" s="39"/>
      <c r="H157" s="39"/>
      <c r="I157" s="39"/>
      <c r="J157" s="39"/>
      <c r="K157" s="40"/>
      <c r="L157" s="39"/>
    </row>
    <row r="158" spans="1:12" x14ac:dyDescent="0.25">
      <c r="A158" s="16"/>
      <c r="B158" s="17"/>
      <c r="C158" s="42"/>
      <c r="D158" s="43" t="s">
        <v>30</v>
      </c>
      <c r="E158" s="44"/>
      <c r="F158" s="45">
        <f>SUM(F149:F157)</f>
        <v>920</v>
      </c>
      <c r="G158" s="45">
        <f t="shared" ref="G158:J158" si="30">SUM(G149:G157)</f>
        <v>36.629999999999995</v>
      </c>
      <c r="H158" s="45">
        <f t="shared" si="30"/>
        <v>25.25</v>
      </c>
      <c r="I158" s="45">
        <f t="shared" si="30"/>
        <v>91.56</v>
      </c>
      <c r="J158" s="45">
        <f t="shared" si="30"/>
        <v>752.2</v>
      </c>
      <c r="K158" s="46"/>
      <c r="L158" s="45">
        <f t="shared" ref="L158" si="31">SUM(L149:L157)</f>
        <v>0</v>
      </c>
    </row>
    <row r="159" spans="1:12" ht="15.75" thickBot="1" x14ac:dyDescent="0.3">
      <c r="A159" s="20">
        <f>A141</f>
        <v>2</v>
      </c>
      <c r="B159" s="21">
        <f>B141</f>
        <v>2</v>
      </c>
      <c r="C159" s="69" t="s">
        <v>39</v>
      </c>
      <c r="D159" s="70"/>
      <c r="E159" s="48"/>
      <c r="F159" s="49">
        <f>F148+F158</f>
        <v>920</v>
      </c>
      <c r="G159" s="49">
        <f t="shared" ref="G159:L159" si="32">G148+G158</f>
        <v>36.629999999999995</v>
      </c>
      <c r="H159" s="49">
        <f t="shared" si="32"/>
        <v>25.25</v>
      </c>
      <c r="I159" s="49">
        <f t="shared" si="32"/>
        <v>91.56</v>
      </c>
      <c r="J159" s="49">
        <f t="shared" si="32"/>
        <v>752.2</v>
      </c>
      <c r="K159" s="49"/>
      <c r="L159" s="49">
        <f t="shared" si="32"/>
        <v>0</v>
      </c>
    </row>
    <row r="160" spans="1:12" x14ac:dyDescent="0.25">
      <c r="A160" s="12">
        <v>2</v>
      </c>
      <c r="B160" s="13">
        <v>3</v>
      </c>
      <c r="C160" s="31" t="s">
        <v>25</v>
      </c>
      <c r="D160" s="32" t="s">
        <v>26</v>
      </c>
      <c r="E160" s="33"/>
      <c r="F160" s="34"/>
      <c r="G160" s="34"/>
      <c r="H160" s="34"/>
      <c r="I160" s="34"/>
      <c r="J160" s="34"/>
      <c r="K160" s="35"/>
      <c r="L160" s="34"/>
    </row>
    <row r="161" spans="1:12" x14ac:dyDescent="0.25">
      <c r="A161" s="14"/>
      <c r="B161" s="15"/>
      <c r="C161" s="36"/>
      <c r="D161" s="37"/>
      <c r="E161" s="38"/>
      <c r="F161" s="39"/>
      <c r="G161" s="39"/>
      <c r="H161" s="39"/>
      <c r="I161" s="39"/>
      <c r="J161" s="39"/>
      <c r="K161" s="40"/>
      <c r="L161" s="39"/>
    </row>
    <row r="162" spans="1:12" x14ac:dyDescent="0.25">
      <c r="A162" s="14"/>
      <c r="B162" s="15"/>
      <c r="C162" s="36"/>
      <c r="D162" s="41" t="s">
        <v>27</v>
      </c>
      <c r="E162" s="38"/>
      <c r="F162" s="39"/>
      <c r="G162" s="39"/>
      <c r="H162" s="39"/>
      <c r="I162" s="39"/>
      <c r="J162" s="39"/>
      <c r="K162" s="40"/>
      <c r="L162" s="39"/>
    </row>
    <row r="163" spans="1:12" x14ac:dyDescent="0.25">
      <c r="A163" s="14"/>
      <c r="B163" s="15"/>
      <c r="C163" s="36"/>
      <c r="D163" s="41" t="s">
        <v>28</v>
      </c>
      <c r="E163" s="38"/>
      <c r="F163" s="39"/>
      <c r="G163" s="39"/>
      <c r="H163" s="39"/>
      <c r="I163" s="39"/>
      <c r="J163" s="39"/>
      <c r="K163" s="40"/>
      <c r="L163" s="39"/>
    </row>
    <row r="164" spans="1:12" x14ac:dyDescent="0.25">
      <c r="A164" s="14"/>
      <c r="B164" s="15"/>
      <c r="C164" s="36"/>
      <c r="D164" s="41" t="s">
        <v>29</v>
      </c>
      <c r="E164" s="38"/>
      <c r="F164" s="39"/>
      <c r="G164" s="39"/>
      <c r="H164" s="39"/>
      <c r="I164" s="39"/>
      <c r="J164" s="39"/>
      <c r="K164" s="40"/>
      <c r="L164" s="39"/>
    </row>
    <row r="165" spans="1:12" x14ac:dyDescent="0.25">
      <c r="A165" s="14"/>
      <c r="B165" s="15"/>
      <c r="C165" s="36"/>
      <c r="D165" s="37"/>
      <c r="E165" s="38"/>
      <c r="F165" s="39"/>
      <c r="G165" s="39"/>
      <c r="H165" s="39"/>
      <c r="I165" s="39"/>
      <c r="J165" s="39"/>
      <c r="K165" s="40"/>
      <c r="L165" s="39"/>
    </row>
    <row r="166" spans="1:12" x14ac:dyDescent="0.25">
      <c r="A166" s="14"/>
      <c r="B166" s="15"/>
      <c r="C166" s="36"/>
      <c r="D166" s="37"/>
      <c r="E166" s="38"/>
      <c r="F166" s="39"/>
      <c r="G166" s="39"/>
      <c r="H166" s="39"/>
      <c r="I166" s="39"/>
      <c r="J166" s="39"/>
      <c r="K166" s="40"/>
      <c r="L166" s="39"/>
    </row>
    <row r="167" spans="1:12" x14ac:dyDescent="0.25">
      <c r="A167" s="16"/>
      <c r="B167" s="17"/>
      <c r="C167" s="42"/>
      <c r="D167" s="43" t="s">
        <v>30</v>
      </c>
      <c r="E167" s="44"/>
      <c r="F167" s="45">
        <f>SUM(F160:F166)</f>
        <v>0</v>
      </c>
      <c r="G167" s="45">
        <f t="shared" ref="G167:J167" si="33">SUM(G160:G166)</f>
        <v>0</v>
      </c>
      <c r="H167" s="45">
        <f t="shared" si="33"/>
        <v>0</v>
      </c>
      <c r="I167" s="45">
        <f t="shared" si="33"/>
        <v>0</v>
      </c>
      <c r="J167" s="45">
        <f t="shared" si="33"/>
        <v>0</v>
      </c>
      <c r="K167" s="46"/>
      <c r="L167" s="45">
        <f t="shared" ref="L167" si="34">SUM(L160:L166)</f>
        <v>0</v>
      </c>
    </row>
    <row r="168" spans="1:12" ht="16.5" x14ac:dyDescent="0.25">
      <c r="A168" s="18">
        <f>A160</f>
        <v>2</v>
      </c>
      <c r="B168" s="19">
        <v>3</v>
      </c>
      <c r="C168" s="47" t="s">
        <v>31</v>
      </c>
      <c r="D168" s="41" t="s">
        <v>32</v>
      </c>
      <c r="E168" s="53" t="s">
        <v>100</v>
      </c>
      <c r="F168" s="54">
        <v>100</v>
      </c>
      <c r="G168" s="55">
        <v>1.0900000000000001</v>
      </c>
      <c r="H168" s="55">
        <v>5.19</v>
      </c>
      <c r="I168" s="55">
        <v>4.2699999999999996</v>
      </c>
      <c r="J168" s="56">
        <v>70.3</v>
      </c>
      <c r="K168" s="51" t="s">
        <v>99</v>
      </c>
      <c r="L168" s="39"/>
    </row>
    <row r="169" spans="1:12" ht="33" x14ac:dyDescent="0.25">
      <c r="A169" s="14"/>
      <c r="B169" s="15"/>
      <c r="C169" s="36"/>
      <c r="D169" s="41" t="s">
        <v>33</v>
      </c>
      <c r="E169" s="53" t="s">
        <v>102</v>
      </c>
      <c r="F169" s="54">
        <v>250</v>
      </c>
      <c r="G169" s="55">
        <v>12.13</v>
      </c>
      <c r="H169" s="55">
        <v>11.14</v>
      </c>
      <c r="I169" s="55">
        <v>15.04</v>
      </c>
      <c r="J169" s="55">
        <v>209.14</v>
      </c>
      <c r="K169" s="52" t="s">
        <v>101</v>
      </c>
      <c r="L169" s="39"/>
    </row>
    <row r="170" spans="1:12" ht="16.5" x14ac:dyDescent="0.25">
      <c r="A170" s="14"/>
      <c r="B170" s="15"/>
      <c r="C170" s="36"/>
      <c r="D170" s="41" t="s">
        <v>34</v>
      </c>
      <c r="E170" s="53" t="s">
        <v>104</v>
      </c>
      <c r="F170" s="54">
        <v>100</v>
      </c>
      <c r="G170" s="55">
        <v>17.559999999999999</v>
      </c>
      <c r="H170" s="55">
        <v>2.0299999999999998</v>
      </c>
      <c r="I170" s="55">
        <v>9.25</v>
      </c>
      <c r="J170" s="55">
        <v>125.91</v>
      </c>
      <c r="K170" s="52" t="s">
        <v>103</v>
      </c>
      <c r="L170" s="39"/>
    </row>
    <row r="171" spans="1:12" ht="16.5" x14ac:dyDescent="0.25">
      <c r="A171" s="14"/>
      <c r="B171" s="15"/>
      <c r="C171" s="36"/>
      <c r="D171" s="41" t="s">
        <v>35</v>
      </c>
      <c r="E171" s="53" t="s">
        <v>70</v>
      </c>
      <c r="F171" s="54">
        <v>180</v>
      </c>
      <c r="G171" s="55">
        <v>4.8600000000000003</v>
      </c>
      <c r="H171" s="55">
        <v>7.42</v>
      </c>
      <c r="I171" s="55">
        <v>24.68</v>
      </c>
      <c r="J171" s="55">
        <v>187.06</v>
      </c>
      <c r="K171" s="59" t="s">
        <v>69</v>
      </c>
      <c r="L171" s="39"/>
    </row>
    <row r="172" spans="1:12" ht="16.5" x14ac:dyDescent="0.25">
      <c r="A172" s="14"/>
      <c r="B172" s="15"/>
      <c r="C172" s="36"/>
      <c r="D172" s="41" t="s">
        <v>36</v>
      </c>
      <c r="E172" s="53" t="s">
        <v>71</v>
      </c>
      <c r="F172" s="54">
        <v>200</v>
      </c>
      <c r="G172" s="55">
        <v>0.16</v>
      </c>
      <c r="H172" s="55">
        <v>0.04</v>
      </c>
      <c r="I172" s="55">
        <v>2.12</v>
      </c>
      <c r="J172" s="56">
        <v>10.4</v>
      </c>
      <c r="K172" s="51" t="s">
        <v>61</v>
      </c>
      <c r="L172" s="39"/>
    </row>
    <row r="173" spans="1:12" ht="16.5" x14ac:dyDescent="0.25">
      <c r="A173" s="14"/>
      <c r="B173" s="15"/>
      <c r="C173" s="36"/>
      <c r="D173" s="41" t="s">
        <v>37</v>
      </c>
      <c r="E173" s="53" t="s">
        <v>45</v>
      </c>
      <c r="F173" s="54">
        <v>80</v>
      </c>
      <c r="G173" s="55">
        <v>3.92</v>
      </c>
      <c r="H173" s="56">
        <v>0.8</v>
      </c>
      <c r="I173" s="55">
        <v>35.840000000000003</v>
      </c>
      <c r="J173" s="54">
        <v>168</v>
      </c>
      <c r="K173" s="40"/>
      <c r="L173" s="39"/>
    </row>
    <row r="174" spans="1:12" x14ac:dyDescent="0.25">
      <c r="A174" s="14"/>
      <c r="B174" s="15"/>
      <c r="C174" s="36"/>
      <c r="D174" s="41" t="s">
        <v>38</v>
      </c>
      <c r="E174" s="38"/>
      <c r="F174" s="39"/>
      <c r="G174" s="39"/>
      <c r="H174" s="39"/>
      <c r="I174" s="39"/>
      <c r="J174" s="39"/>
      <c r="K174" s="40"/>
      <c r="L174" s="39"/>
    </row>
    <row r="175" spans="1:12" x14ac:dyDescent="0.25">
      <c r="A175" s="14"/>
      <c r="B175" s="15"/>
      <c r="C175" s="36"/>
      <c r="D175" s="37"/>
      <c r="E175" s="38"/>
      <c r="F175" s="39"/>
      <c r="G175" s="39"/>
      <c r="H175" s="39"/>
      <c r="I175" s="39"/>
      <c r="J175" s="39"/>
      <c r="K175" s="40"/>
      <c r="L175" s="39"/>
    </row>
    <row r="176" spans="1:12" x14ac:dyDescent="0.25">
      <c r="A176" s="14"/>
      <c r="B176" s="15"/>
      <c r="C176" s="36"/>
      <c r="D176" s="37"/>
      <c r="E176" s="38"/>
      <c r="F176" s="39"/>
      <c r="G176" s="39"/>
      <c r="H176" s="39"/>
      <c r="I176" s="39"/>
      <c r="J176" s="39"/>
      <c r="K176" s="40"/>
      <c r="L176" s="39"/>
    </row>
    <row r="177" spans="1:12" x14ac:dyDescent="0.25">
      <c r="A177" s="16"/>
      <c r="B177" s="17"/>
      <c r="C177" s="42"/>
      <c r="D177" s="43" t="s">
        <v>30</v>
      </c>
      <c r="E177" s="44"/>
      <c r="F177" s="45">
        <f>SUM(F168:F176)</f>
        <v>910</v>
      </c>
      <c r="G177" s="45">
        <f t="shared" ref="G177:J177" si="35">SUM(G168:G176)</f>
        <v>39.72</v>
      </c>
      <c r="H177" s="45">
        <f t="shared" si="35"/>
        <v>26.62</v>
      </c>
      <c r="I177" s="45">
        <f t="shared" si="35"/>
        <v>91.199999999999989</v>
      </c>
      <c r="J177" s="45">
        <f t="shared" si="35"/>
        <v>770.81000000000006</v>
      </c>
      <c r="K177" s="46"/>
      <c r="L177" s="45">
        <f t="shared" ref="L177" si="36">SUM(L168:L176)</f>
        <v>0</v>
      </c>
    </row>
    <row r="178" spans="1:12" ht="15.75" thickBot="1" x14ac:dyDescent="0.3">
      <c r="A178" s="20">
        <f>A160</f>
        <v>2</v>
      </c>
      <c r="B178" s="21">
        <f>B160</f>
        <v>3</v>
      </c>
      <c r="C178" s="69" t="s">
        <v>39</v>
      </c>
      <c r="D178" s="70"/>
      <c r="E178" s="48"/>
      <c r="F178" s="49">
        <f>F167+F177</f>
        <v>910</v>
      </c>
      <c r="G178" s="49">
        <f t="shared" ref="G178:L178" si="37">G167+G177</f>
        <v>39.72</v>
      </c>
      <c r="H178" s="49">
        <f t="shared" si="37"/>
        <v>26.62</v>
      </c>
      <c r="I178" s="49">
        <f t="shared" si="37"/>
        <v>91.199999999999989</v>
      </c>
      <c r="J178" s="49">
        <f t="shared" si="37"/>
        <v>770.81000000000006</v>
      </c>
      <c r="K178" s="49"/>
      <c r="L178" s="49">
        <f t="shared" si="37"/>
        <v>0</v>
      </c>
    </row>
    <row r="179" spans="1:12" x14ac:dyDescent="0.25">
      <c r="A179" s="12">
        <v>2</v>
      </c>
      <c r="B179" s="13">
        <v>4</v>
      </c>
      <c r="C179" s="31" t="s">
        <v>25</v>
      </c>
      <c r="D179" s="32" t="s">
        <v>26</v>
      </c>
      <c r="E179" s="33"/>
      <c r="F179" s="34"/>
      <c r="G179" s="34"/>
      <c r="H179" s="34"/>
      <c r="I179" s="34"/>
      <c r="J179" s="34"/>
      <c r="K179" s="35"/>
      <c r="L179" s="34"/>
    </row>
    <row r="180" spans="1:12" x14ac:dyDescent="0.25">
      <c r="A180" s="14"/>
      <c r="B180" s="15"/>
      <c r="C180" s="36"/>
      <c r="D180" s="37"/>
      <c r="E180" s="38"/>
      <c r="F180" s="39"/>
      <c r="G180" s="39"/>
      <c r="H180" s="39"/>
      <c r="I180" s="39"/>
      <c r="J180" s="39"/>
      <c r="K180" s="40"/>
      <c r="L180" s="39"/>
    </row>
    <row r="181" spans="1:12" x14ac:dyDescent="0.25">
      <c r="A181" s="14"/>
      <c r="B181" s="15"/>
      <c r="C181" s="36"/>
      <c r="D181" s="41" t="s">
        <v>27</v>
      </c>
      <c r="E181" s="38"/>
      <c r="F181" s="39"/>
      <c r="G181" s="39"/>
      <c r="H181" s="39"/>
      <c r="I181" s="39"/>
      <c r="J181" s="39"/>
      <c r="K181" s="40"/>
      <c r="L181" s="39"/>
    </row>
    <row r="182" spans="1:12" x14ac:dyDescent="0.25">
      <c r="A182" s="14"/>
      <c r="B182" s="15"/>
      <c r="C182" s="36"/>
      <c r="D182" s="41" t="s">
        <v>28</v>
      </c>
      <c r="E182" s="38"/>
      <c r="F182" s="39"/>
      <c r="G182" s="39"/>
      <c r="H182" s="39"/>
      <c r="I182" s="39"/>
      <c r="J182" s="39"/>
      <c r="K182" s="40"/>
      <c r="L182" s="39"/>
    </row>
    <row r="183" spans="1:12" x14ac:dyDescent="0.25">
      <c r="A183" s="14"/>
      <c r="B183" s="15"/>
      <c r="C183" s="36"/>
      <c r="D183" s="41" t="s">
        <v>29</v>
      </c>
      <c r="E183" s="38"/>
      <c r="F183" s="39"/>
      <c r="G183" s="39"/>
      <c r="H183" s="39"/>
      <c r="I183" s="39"/>
      <c r="J183" s="39"/>
      <c r="K183" s="40"/>
      <c r="L183" s="39"/>
    </row>
    <row r="184" spans="1:12" x14ac:dyDescent="0.25">
      <c r="A184" s="14"/>
      <c r="B184" s="15"/>
      <c r="C184" s="36"/>
      <c r="D184" s="37"/>
      <c r="E184" s="38"/>
      <c r="F184" s="39"/>
      <c r="G184" s="39"/>
      <c r="H184" s="39"/>
      <c r="I184" s="39"/>
      <c r="J184" s="39"/>
      <c r="K184" s="40"/>
      <c r="L184" s="39"/>
    </row>
    <row r="185" spans="1:12" x14ac:dyDescent="0.25">
      <c r="A185" s="14"/>
      <c r="B185" s="15"/>
      <c r="C185" s="36"/>
      <c r="D185" s="37"/>
      <c r="E185" s="38"/>
      <c r="F185" s="39"/>
      <c r="G185" s="39"/>
      <c r="H185" s="39"/>
      <c r="I185" s="39"/>
      <c r="J185" s="39"/>
      <c r="K185" s="40"/>
      <c r="L185" s="39"/>
    </row>
    <row r="186" spans="1:12" x14ac:dyDescent="0.25">
      <c r="A186" s="16"/>
      <c r="B186" s="17"/>
      <c r="C186" s="42"/>
      <c r="D186" s="43" t="s">
        <v>30</v>
      </c>
      <c r="E186" s="44"/>
      <c r="F186" s="45">
        <f>SUM(F179:F185)</f>
        <v>0</v>
      </c>
      <c r="G186" s="45">
        <f t="shared" ref="G186:J186" si="38">SUM(G179:G185)</f>
        <v>0</v>
      </c>
      <c r="H186" s="45">
        <f t="shared" si="38"/>
        <v>0</v>
      </c>
      <c r="I186" s="45">
        <f t="shared" si="38"/>
        <v>0</v>
      </c>
      <c r="J186" s="45">
        <f t="shared" si="38"/>
        <v>0</v>
      </c>
      <c r="K186" s="46"/>
      <c r="L186" s="45">
        <f t="shared" ref="L186" si="39">SUM(L179:L185)</f>
        <v>0</v>
      </c>
    </row>
    <row r="187" spans="1:12" ht="16.5" x14ac:dyDescent="0.25">
      <c r="A187" s="18">
        <f>A179</f>
        <v>2</v>
      </c>
      <c r="B187" s="19">
        <f>B179</f>
        <v>4</v>
      </c>
      <c r="C187" s="47" t="s">
        <v>31</v>
      </c>
      <c r="D187" s="41" t="s">
        <v>32</v>
      </c>
      <c r="E187" s="53" t="s">
        <v>106</v>
      </c>
      <c r="F187" s="54">
        <v>100</v>
      </c>
      <c r="G187" s="55">
        <v>1.57</v>
      </c>
      <c r="H187" s="55">
        <v>4.1900000000000004</v>
      </c>
      <c r="I187" s="55">
        <v>8.61</v>
      </c>
      <c r="J187" s="56">
        <v>79.099999999999994</v>
      </c>
      <c r="K187" s="51" t="s">
        <v>105</v>
      </c>
      <c r="L187" s="39"/>
    </row>
    <row r="188" spans="1:12" ht="33" x14ac:dyDescent="0.25">
      <c r="A188" s="14"/>
      <c r="B188" s="15"/>
      <c r="C188" s="36"/>
      <c r="D188" s="41" t="s">
        <v>33</v>
      </c>
      <c r="E188" s="53" t="s">
        <v>108</v>
      </c>
      <c r="F188" s="54">
        <v>260</v>
      </c>
      <c r="G188" s="55">
        <v>1.94</v>
      </c>
      <c r="H188" s="55">
        <v>4.2699999999999996</v>
      </c>
      <c r="I188" s="56">
        <v>11.2</v>
      </c>
      <c r="J188" s="55">
        <v>91.62</v>
      </c>
      <c r="K188" s="58" t="s">
        <v>107</v>
      </c>
      <c r="L188" s="39"/>
    </row>
    <row r="189" spans="1:12" ht="16.5" x14ac:dyDescent="0.25">
      <c r="A189" s="14"/>
      <c r="B189" s="15"/>
      <c r="C189" s="36"/>
      <c r="D189" s="41" t="s">
        <v>34</v>
      </c>
      <c r="E189" s="53" t="s">
        <v>110</v>
      </c>
      <c r="F189" s="54">
        <v>280</v>
      </c>
      <c r="G189" s="55">
        <v>29.42</v>
      </c>
      <c r="H189" s="55">
        <v>15.95</v>
      </c>
      <c r="I189" s="55">
        <v>43.52</v>
      </c>
      <c r="J189" s="55">
        <v>436.66</v>
      </c>
      <c r="K189" s="58" t="s">
        <v>109</v>
      </c>
      <c r="L189" s="39"/>
    </row>
    <row r="190" spans="1:12" ht="16.5" x14ac:dyDescent="0.25">
      <c r="A190" s="14"/>
      <c r="B190" s="15"/>
      <c r="C190" s="36"/>
      <c r="D190" s="41" t="s">
        <v>35</v>
      </c>
      <c r="E190" s="53" t="s">
        <v>62</v>
      </c>
      <c r="F190" s="54">
        <v>200</v>
      </c>
      <c r="G190" s="55">
        <v>0.16</v>
      </c>
      <c r="H190" s="55">
        <v>0.16</v>
      </c>
      <c r="I190" s="55">
        <v>3.92</v>
      </c>
      <c r="J190" s="56">
        <v>18.8</v>
      </c>
      <c r="K190" s="51" t="s">
        <v>61</v>
      </c>
      <c r="L190" s="39"/>
    </row>
    <row r="191" spans="1:12" ht="16.5" x14ac:dyDescent="0.25">
      <c r="A191" s="14"/>
      <c r="B191" s="15"/>
      <c r="C191" s="36"/>
      <c r="D191" s="41" t="s">
        <v>36</v>
      </c>
      <c r="E191" s="53" t="s">
        <v>45</v>
      </c>
      <c r="F191" s="54">
        <v>50</v>
      </c>
      <c r="G191" s="55">
        <v>2.4500000000000002</v>
      </c>
      <c r="H191" s="56">
        <v>0.5</v>
      </c>
      <c r="I191" s="56">
        <v>22.4</v>
      </c>
      <c r="J191" s="54">
        <v>105</v>
      </c>
      <c r="K191" s="40"/>
      <c r="L191" s="39"/>
    </row>
    <row r="192" spans="1:12" x14ac:dyDescent="0.25">
      <c r="A192" s="14"/>
      <c r="B192" s="15"/>
      <c r="C192" s="36"/>
      <c r="D192" s="41" t="s">
        <v>37</v>
      </c>
      <c r="E192" s="38"/>
      <c r="F192" s="39"/>
      <c r="G192" s="39"/>
      <c r="H192" s="39"/>
      <c r="I192" s="39"/>
      <c r="J192" s="39"/>
      <c r="K192" s="40"/>
      <c r="L192" s="39"/>
    </row>
    <row r="193" spans="1:12" x14ac:dyDescent="0.25">
      <c r="A193" s="14"/>
      <c r="B193" s="15"/>
      <c r="C193" s="36"/>
      <c r="D193" s="41" t="s">
        <v>38</v>
      </c>
      <c r="E193" s="38"/>
      <c r="F193" s="39"/>
      <c r="G193" s="39"/>
      <c r="H193" s="39"/>
      <c r="I193" s="39"/>
      <c r="J193" s="39"/>
      <c r="K193" s="40"/>
      <c r="L193" s="39"/>
    </row>
    <row r="194" spans="1:12" x14ac:dyDescent="0.25">
      <c r="A194" s="14"/>
      <c r="B194" s="15"/>
      <c r="C194" s="36"/>
      <c r="D194" s="37"/>
      <c r="E194" s="38"/>
      <c r="F194" s="39"/>
      <c r="G194" s="39"/>
      <c r="H194" s="39"/>
      <c r="I194" s="39"/>
      <c r="J194" s="39"/>
      <c r="K194" s="40"/>
      <c r="L194" s="39"/>
    </row>
    <row r="195" spans="1:12" x14ac:dyDescent="0.25">
      <c r="A195" s="14"/>
      <c r="B195" s="15"/>
      <c r="C195" s="36"/>
      <c r="D195" s="37"/>
      <c r="E195" s="38"/>
      <c r="F195" s="39"/>
      <c r="G195" s="39"/>
      <c r="H195" s="39"/>
      <c r="I195" s="39"/>
      <c r="J195" s="39"/>
      <c r="K195" s="40"/>
      <c r="L195" s="39"/>
    </row>
    <row r="196" spans="1:12" x14ac:dyDescent="0.25">
      <c r="A196" s="16"/>
      <c r="B196" s="17"/>
      <c r="C196" s="42"/>
      <c r="D196" s="43" t="s">
        <v>30</v>
      </c>
      <c r="E196" s="44"/>
      <c r="F196" s="45">
        <f>SUM(F187:F195)</f>
        <v>890</v>
      </c>
      <c r="G196" s="45">
        <f t="shared" ref="G196:J196" si="40">SUM(G187:G195)</f>
        <v>35.54</v>
      </c>
      <c r="H196" s="45">
        <f t="shared" si="40"/>
        <v>25.07</v>
      </c>
      <c r="I196" s="45">
        <f t="shared" si="40"/>
        <v>89.65</v>
      </c>
      <c r="J196" s="45">
        <f t="shared" si="40"/>
        <v>731.18</v>
      </c>
      <c r="K196" s="46"/>
      <c r="L196" s="45">
        <f t="shared" ref="L196" si="41">SUM(L187:L195)</f>
        <v>0</v>
      </c>
    </row>
    <row r="197" spans="1:12" ht="15.75" thickBot="1" x14ac:dyDescent="0.3">
      <c r="A197" s="20">
        <f>A179</f>
        <v>2</v>
      </c>
      <c r="B197" s="21">
        <f>B179</f>
        <v>4</v>
      </c>
      <c r="C197" s="69" t="s">
        <v>39</v>
      </c>
      <c r="D197" s="70"/>
      <c r="E197" s="48"/>
      <c r="F197" s="49">
        <f>F186+F196</f>
        <v>890</v>
      </c>
      <c r="G197" s="49">
        <f t="shared" ref="G197:L197" si="42">G186+G196</f>
        <v>35.54</v>
      </c>
      <c r="H197" s="49">
        <f t="shared" si="42"/>
        <v>25.07</v>
      </c>
      <c r="I197" s="49">
        <f t="shared" si="42"/>
        <v>89.65</v>
      </c>
      <c r="J197" s="49">
        <f t="shared" si="42"/>
        <v>731.18</v>
      </c>
      <c r="K197" s="49"/>
      <c r="L197" s="49">
        <f t="shared" si="42"/>
        <v>0</v>
      </c>
    </row>
    <row r="198" spans="1:12" ht="15" customHeight="1" thickBot="1" x14ac:dyDescent="0.3">
      <c r="A198" s="25"/>
      <c r="B198" s="26"/>
      <c r="C198" s="75" t="s">
        <v>40</v>
      </c>
      <c r="D198" s="76"/>
      <c r="E198" s="77"/>
      <c r="F198" s="50">
        <f>(F26+F45+F64+F83+F102+F121+F140+F159+F178+F197)/(IF(F26=0,0,1)+IF(F45=0,0,1)+IF(F64=0,0,1)+IF(F83=0,0,1)+IF(F102=0,0,1)+IF(F121=0,0,1)+IF(F140=0,0,1)+IF(F159=0,0,1)+IF(F178=0,0,1)+IF(F197=0,0,1))</f>
        <v>914.5</v>
      </c>
      <c r="G198" s="50">
        <f t="shared" ref="G198:J198" si="43">(G26+G45+G64+G83+G102+G121+G140+G159+G178+G197)/(IF(G26=0,0,1)+IF(G45=0,0,1)+IF(G64=0,0,1)+IF(G83=0,0,1)+IF(G102=0,0,1)+IF(G121=0,0,1)+IF(G140=0,0,1)+IF(G159=0,0,1)+IF(G178=0,0,1)+IF(G197=0,0,1))</f>
        <v>38.146999999999998</v>
      </c>
      <c r="H198" s="50">
        <f t="shared" si="43"/>
        <v>26.616000000000003</v>
      </c>
      <c r="I198" s="50">
        <f t="shared" si="43"/>
        <v>93.540999999999997</v>
      </c>
      <c r="J198" s="50">
        <f t="shared" si="43"/>
        <v>774.98500000000001</v>
      </c>
      <c r="K198" s="50"/>
      <c r="L198" s="50" t="e">
        <f t="shared" ref="L198" si="44">(L26+L45+L64+L83+L102+L121+L140+L159+L178+L197)/(IF(L26=0,0,1)+IF(L45=0,0,1)+IF(L64=0,0,1)+IF(L83=0,0,1)+IF(L102=0,0,1)+IF(L121=0,0,1)+IF(L140=0,0,1)+IF(L159=0,0,1)+IF(L178=0,0,1)+IF(L197=0,0,1))</f>
        <v>#DIV/0!</v>
      </c>
    </row>
    <row r="199" spans="1:12" x14ac:dyDescent="0.25">
      <c r="A199" s="12">
        <v>2</v>
      </c>
      <c r="B199" s="13">
        <v>5</v>
      </c>
      <c r="C199" s="31" t="s">
        <v>25</v>
      </c>
      <c r="D199" s="32" t="s">
        <v>26</v>
      </c>
      <c r="E199" s="33"/>
      <c r="F199" s="34"/>
      <c r="G199" s="34"/>
      <c r="H199" s="34"/>
      <c r="I199" s="34"/>
      <c r="J199" s="34"/>
      <c r="K199" s="35"/>
      <c r="L199" s="34"/>
    </row>
    <row r="200" spans="1:12" x14ac:dyDescent="0.25">
      <c r="A200" s="14"/>
      <c r="B200" s="15"/>
      <c r="C200" s="36"/>
      <c r="D200" s="37"/>
      <c r="E200" s="38"/>
      <c r="F200" s="39"/>
      <c r="G200" s="39"/>
      <c r="H200" s="39"/>
      <c r="I200" s="39"/>
      <c r="J200" s="39"/>
      <c r="K200" s="40"/>
      <c r="L200" s="39"/>
    </row>
    <row r="201" spans="1:12" x14ac:dyDescent="0.25">
      <c r="A201" s="14"/>
      <c r="B201" s="15"/>
      <c r="C201" s="36"/>
      <c r="D201" s="41" t="s">
        <v>27</v>
      </c>
      <c r="E201" s="38"/>
      <c r="F201" s="39"/>
      <c r="G201" s="39"/>
      <c r="H201" s="39"/>
      <c r="I201" s="39"/>
      <c r="J201" s="39"/>
      <c r="K201" s="40"/>
      <c r="L201" s="39"/>
    </row>
    <row r="202" spans="1:12" x14ac:dyDescent="0.25">
      <c r="A202" s="14"/>
      <c r="B202" s="15"/>
      <c r="C202" s="36"/>
      <c r="D202" s="41" t="s">
        <v>28</v>
      </c>
      <c r="E202" s="38"/>
      <c r="F202" s="39"/>
      <c r="G202" s="39"/>
      <c r="H202" s="39"/>
      <c r="I202" s="39"/>
      <c r="J202" s="39"/>
      <c r="K202" s="40"/>
      <c r="L202" s="39"/>
    </row>
    <row r="203" spans="1:12" x14ac:dyDescent="0.25">
      <c r="A203" s="14"/>
      <c r="B203" s="15"/>
      <c r="C203" s="36"/>
      <c r="D203" s="41" t="s">
        <v>29</v>
      </c>
      <c r="E203" s="38"/>
      <c r="F203" s="39"/>
      <c r="G203" s="39"/>
      <c r="H203" s="39"/>
      <c r="I203" s="39"/>
      <c r="J203" s="39"/>
      <c r="K203" s="40"/>
      <c r="L203" s="39"/>
    </row>
    <row r="204" spans="1:12" x14ac:dyDescent="0.25">
      <c r="A204" s="14"/>
      <c r="B204" s="15"/>
      <c r="C204" s="36"/>
      <c r="D204" s="37"/>
      <c r="E204" s="38"/>
      <c r="F204" s="39"/>
      <c r="G204" s="39"/>
      <c r="H204" s="39"/>
      <c r="I204" s="39"/>
      <c r="J204" s="39"/>
      <c r="K204" s="40"/>
      <c r="L204" s="39"/>
    </row>
    <row r="205" spans="1:12" x14ac:dyDescent="0.25">
      <c r="A205" s="14"/>
      <c r="B205" s="15"/>
      <c r="C205" s="36"/>
      <c r="D205" s="37"/>
      <c r="E205" s="38"/>
      <c r="F205" s="39"/>
      <c r="G205" s="39"/>
      <c r="H205" s="39"/>
      <c r="I205" s="39"/>
      <c r="J205" s="39"/>
      <c r="K205" s="40"/>
      <c r="L205" s="39"/>
    </row>
    <row r="206" spans="1:12" x14ac:dyDescent="0.25">
      <c r="A206" s="16"/>
      <c r="B206" s="17"/>
      <c r="C206" s="42"/>
      <c r="D206" s="43" t="s">
        <v>30</v>
      </c>
      <c r="E206" s="44"/>
      <c r="F206" s="45">
        <f>SUM(F199:F205)</f>
        <v>0</v>
      </c>
      <c r="G206" s="45">
        <f t="shared" ref="G206:J206" si="45">SUM(G199:G205)</f>
        <v>0</v>
      </c>
      <c r="H206" s="45">
        <f t="shared" si="45"/>
        <v>0</v>
      </c>
      <c r="I206" s="45">
        <f t="shared" si="45"/>
        <v>0</v>
      </c>
      <c r="J206" s="45">
        <f t="shared" si="45"/>
        <v>0</v>
      </c>
      <c r="K206" s="46"/>
      <c r="L206" s="45">
        <f t="shared" ref="L206" si="46">SUM(L199:L205)</f>
        <v>0</v>
      </c>
    </row>
    <row r="207" spans="1:12" ht="16.5" x14ac:dyDescent="0.25">
      <c r="A207" s="18">
        <f>A199</f>
        <v>2</v>
      </c>
      <c r="B207" s="19">
        <v>5</v>
      </c>
      <c r="C207" s="47" t="s">
        <v>31</v>
      </c>
      <c r="D207" s="41" t="s">
        <v>32</v>
      </c>
      <c r="E207" s="53" t="s">
        <v>85</v>
      </c>
      <c r="F207" s="54">
        <v>100</v>
      </c>
      <c r="G207" s="55">
        <v>0.79</v>
      </c>
      <c r="H207" s="55">
        <v>4.1100000000000003</v>
      </c>
      <c r="I207" s="55">
        <v>2.81</v>
      </c>
      <c r="J207" s="55">
        <v>51.24</v>
      </c>
      <c r="K207" s="52" t="s">
        <v>84</v>
      </c>
      <c r="L207" s="39"/>
    </row>
    <row r="208" spans="1:12" ht="33" x14ac:dyDescent="0.25">
      <c r="A208" s="14"/>
      <c r="B208" s="15"/>
      <c r="C208" s="36"/>
      <c r="D208" s="41" t="s">
        <v>33</v>
      </c>
      <c r="E208" s="53" t="s">
        <v>49</v>
      </c>
      <c r="F208" s="54">
        <v>250</v>
      </c>
      <c r="G208" s="55">
        <v>6.82</v>
      </c>
      <c r="H208" s="55">
        <v>8.98</v>
      </c>
      <c r="I208" s="55">
        <v>16.670000000000002</v>
      </c>
      <c r="J208" s="56">
        <v>175.3</v>
      </c>
      <c r="K208" s="52" t="s">
        <v>48</v>
      </c>
      <c r="L208" s="39"/>
    </row>
    <row r="209" spans="1:12" ht="16.5" x14ac:dyDescent="0.25">
      <c r="A209" s="14"/>
      <c r="B209" s="15"/>
      <c r="C209" s="36"/>
      <c r="D209" s="41" t="s">
        <v>34</v>
      </c>
      <c r="E209" s="53" t="s">
        <v>94</v>
      </c>
      <c r="F209" s="54">
        <v>100</v>
      </c>
      <c r="G209" s="55">
        <v>21.95</v>
      </c>
      <c r="H209" s="55">
        <v>6.97</v>
      </c>
      <c r="I209" s="55">
        <v>3.16</v>
      </c>
      <c r="J209" s="55">
        <v>167.76</v>
      </c>
      <c r="K209" s="52" t="s">
        <v>42</v>
      </c>
      <c r="L209" s="39"/>
    </row>
    <row r="210" spans="1:12" ht="16.5" x14ac:dyDescent="0.25">
      <c r="A210" s="14"/>
      <c r="B210" s="15"/>
      <c r="C210" s="36"/>
      <c r="D210" s="41" t="s">
        <v>35</v>
      </c>
      <c r="E210" s="53" t="s">
        <v>73</v>
      </c>
      <c r="F210" s="54">
        <v>180</v>
      </c>
      <c r="G210" s="55">
        <v>4.07</v>
      </c>
      <c r="H210" s="55">
        <v>4.63</v>
      </c>
      <c r="I210" s="56">
        <v>25.1</v>
      </c>
      <c r="J210" s="55">
        <v>159.43</v>
      </c>
      <c r="K210" s="52" t="s">
        <v>72</v>
      </c>
      <c r="L210" s="39"/>
    </row>
    <row r="211" spans="1:12" ht="16.5" x14ac:dyDescent="0.25">
      <c r="A211" s="14"/>
      <c r="B211" s="15"/>
      <c r="C211" s="36"/>
      <c r="D211" s="41" t="s">
        <v>36</v>
      </c>
      <c r="E211" s="53" t="s">
        <v>54</v>
      </c>
      <c r="F211" s="54">
        <v>200</v>
      </c>
      <c r="G211" s="55">
        <v>0.54</v>
      </c>
      <c r="H211" s="55">
        <v>0.22</v>
      </c>
      <c r="I211" s="55">
        <v>7.73</v>
      </c>
      <c r="J211" s="55">
        <v>45.44</v>
      </c>
      <c r="K211" s="51" t="s">
        <v>53</v>
      </c>
      <c r="L211" s="39"/>
    </row>
    <row r="212" spans="1:12" ht="16.5" x14ac:dyDescent="0.25">
      <c r="A212" s="14"/>
      <c r="B212" s="15"/>
      <c r="C212" s="36"/>
      <c r="D212" s="41" t="s">
        <v>37</v>
      </c>
      <c r="E212" s="53" t="s">
        <v>45</v>
      </c>
      <c r="F212" s="54">
        <v>80</v>
      </c>
      <c r="G212" s="55">
        <v>3.92</v>
      </c>
      <c r="H212" s="56">
        <v>0.8</v>
      </c>
      <c r="I212" s="55">
        <v>35.840000000000003</v>
      </c>
      <c r="J212" s="54">
        <v>168</v>
      </c>
      <c r="K212" s="40"/>
      <c r="L212" s="39"/>
    </row>
    <row r="213" spans="1:12" x14ac:dyDescent="0.25">
      <c r="A213" s="14"/>
      <c r="B213" s="15"/>
      <c r="C213" s="36"/>
      <c r="D213" s="41" t="s">
        <v>38</v>
      </c>
      <c r="E213" s="38"/>
      <c r="F213" s="39"/>
      <c r="G213" s="39"/>
      <c r="H213" s="39"/>
      <c r="I213" s="39"/>
      <c r="J213" s="39"/>
      <c r="K213" s="40"/>
      <c r="L213" s="39"/>
    </row>
    <row r="214" spans="1:12" x14ac:dyDescent="0.25">
      <c r="A214" s="14"/>
      <c r="B214" s="15"/>
      <c r="C214" s="36"/>
      <c r="D214" s="37"/>
      <c r="E214" s="38"/>
      <c r="F214" s="39"/>
      <c r="G214" s="39"/>
      <c r="H214" s="39"/>
      <c r="I214" s="39"/>
      <c r="J214" s="39"/>
      <c r="K214" s="40"/>
      <c r="L214" s="39"/>
    </row>
    <row r="215" spans="1:12" x14ac:dyDescent="0.25">
      <c r="A215" s="14"/>
      <c r="B215" s="15"/>
      <c r="C215" s="36"/>
      <c r="D215" s="37"/>
      <c r="E215" s="38"/>
      <c r="F215" s="39"/>
      <c r="G215" s="39"/>
      <c r="H215" s="39"/>
      <c r="I215" s="39"/>
      <c r="J215" s="39"/>
      <c r="K215" s="40"/>
      <c r="L215" s="39"/>
    </row>
    <row r="216" spans="1:12" x14ac:dyDescent="0.25">
      <c r="A216" s="16"/>
      <c r="B216" s="17"/>
      <c r="C216" s="42"/>
      <c r="D216" s="43" t="s">
        <v>30</v>
      </c>
      <c r="E216" s="44"/>
      <c r="F216" s="45">
        <f>SUM(F207:F215)</f>
        <v>910</v>
      </c>
      <c r="G216" s="45">
        <f t="shared" ref="G216:J216" si="47">SUM(G207:G215)</f>
        <v>38.089999999999996</v>
      </c>
      <c r="H216" s="45">
        <f t="shared" si="47"/>
        <v>25.709999999999997</v>
      </c>
      <c r="I216" s="45">
        <f t="shared" si="47"/>
        <v>91.31</v>
      </c>
      <c r="J216" s="45">
        <f t="shared" si="47"/>
        <v>767.17000000000007</v>
      </c>
      <c r="K216" s="46"/>
      <c r="L216" s="45">
        <f t="shared" ref="L216" si="48">SUM(L207:L215)</f>
        <v>0</v>
      </c>
    </row>
    <row r="217" spans="1:12" ht="15.75" thickBot="1" x14ac:dyDescent="0.3">
      <c r="A217" s="20">
        <f>A199</f>
        <v>2</v>
      </c>
      <c r="B217" s="21">
        <f>B199</f>
        <v>5</v>
      </c>
      <c r="C217" s="69" t="s">
        <v>39</v>
      </c>
      <c r="D217" s="70"/>
      <c r="E217" s="48"/>
      <c r="F217" s="49">
        <f>F206+F216</f>
        <v>910</v>
      </c>
      <c r="G217" s="49">
        <f t="shared" ref="G217:J217" si="49">G206+G216</f>
        <v>38.089999999999996</v>
      </c>
      <c r="H217" s="49">
        <f t="shared" si="49"/>
        <v>25.709999999999997</v>
      </c>
      <c r="I217" s="49">
        <f t="shared" si="49"/>
        <v>91.31</v>
      </c>
      <c r="J217" s="49">
        <f t="shared" si="49"/>
        <v>767.17000000000007</v>
      </c>
      <c r="K217" s="49"/>
      <c r="L217" s="49">
        <f t="shared" ref="L217" si="50">L206+L216</f>
        <v>0</v>
      </c>
    </row>
    <row r="218" spans="1:12" x14ac:dyDescent="0.25">
      <c r="A218" s="12">
        <v>2</v>
      </c>
      <c r="B218" s="13">
        <v>6</v>
      </c>
      <c r="C218" s="31" t="s">
        <v>25</v>
      </c>
      <c r="D218" s="32" t="s">
        <v>26</v>
      </c>
      <c r="E218" s="33"/>
      <c r="F218" s="34"/>
      <c r="G218" s="34"/>
      <c r="H218" s="34"/>
      <c r="I218" s="34"/>
      <c r="J218" s="34"/>
      <c r="K218" s="35"/>
      <c r="L218" s="34"/>
    </row>
    <row r="219" spans="1:12" x14ac:dyDescent="0.25">
      <c r="A219" s="14"/>
      <c r="B219" s="15"/>
      <c r="C219" s="36"/>
      <c r="D219" s="37"/>
      <c r="E219" s="38"/>
      <c r="F219" s="39"/>
      <c r="G219" s="39"/>
      <c r="H219" s="39"/>
      <c r="I219" s="39"/>
      <c r="J219" s="39"/>
      <c r="K219" s="40"/>
      <c r="L219" s="39"/>
    </row>
    <row r="220" spans="1:12" x14ac:dyDescent="0.25">
      <c r="A220" s="14"/>
      <c r="B220" s="15"/>
      <c r="C220" s="36"/>
      <c r="D220" s="41" t="s">
        <v>27</v>
      </c>
      <c r="E220" s="38"/>
      <c r="F220" s="39"/>
      <c r="G220" s="39"/>
      <c r="H220" s="39"/>
      <c r="I220" s="39"/>
      <c r="J220" s="39"/>
      <c r="K220" s="40"/>
      <c r="L220" s="39"/>
    </row>
    <row r="221" spans="1:12" x14ac:dyDescent="0.25">
      <c r="A221" s="14"/>
      <c r="B221" s="15"/>
      <c r="C221" s="36"/>
      <c r="D221" s="41" t="s">
        <v>28</v>
      </c>
      <c r="E221" s="38"/>
      <c r="F221" s="39"/>
      <c r="G221" s="39"/>
      <c r="H221" s="39"/>
      <c r="I221" s="39"/>
      <c r="J221" s="39"/>
      <c r="K221" s="40"/>
      <c r="L221" s="39"/>
    </row>
    <row r="222" spans="1:12" x14ac:dyDescent="0.25">
      <c r="A222" s="14"/>
      <c r="B222" s="15"/>
      <c r="C222" s="36"/>
      <c r="D222" s="41" t="s">
        <v>29</v>
      </c>
      <c r="E222" s="38"/>
      <c r="F222" s="39"/>
      <c r="G222" s="39"/>
      <c r="H222" s="39"/>
      <c r="I222" s="39"/>
      <c r="J222" s="39"/>
      <c r="K222" s="40"/>
      <c r="L222" s="39"/>
    </row>
    <row r="223" spans="1:12" x14ac:dyDescent="0.25">
      <c r="A223" s="14"/>
      <c r="B223" s="15"/>
      <c r="C223" s="36"/>
      <c r="D223" s="37"/>
      <c r="E223" s="38"/>
      <c r="F223" s="39"/>
      <c r="G223" s="39"/>
      <c r="H223" s="39"/>
      <c r="I223" s="39"/>
      <c r="J223" s="39"/>
      <c r="K223" s="40"/>
      <c r="L223" s="39"/>
    </row>
    <row r="224" spans="1:12" x14ac:dyDescent="0.25">
      <c r="A224" s="14"/>
      <c r="B224" s="15"/>
      <c r="C224" s="36"/>
      <c r="D224" s="37"/>
      <c r="E224" s="38"/>
      <c r="F224" s="39"/>
      <c r="G224" s="39"/>
      <c r="H224" s="39"/>
      <c r="I224" s="39"/>
      <c r="J224" s="39"/>
      <c r="K224" s="40"/>
      <c r="L224" s="39"/>
    </row>
    <row r="225" spans="1:12" x14ac:dyDescent="0.25">
      <c r="A225" s="16"/>
      <c r="B225" s="17"/>
      <c r="C225" s="42"/>
      <c r="D225" s="43" t="s">
        <v>30</v>
      </c>
      <c r="E225" s="44"/>
      <c r="F225" s="45">
        <f>SUM(F218:F224)</f>
        <v>0</v>
      </c>
      <c r="G225" s="45">
        <f t="shared" ref="G225:J225" si="51">SUM(G218:G224)</f>
        <v>0</v>
      </c>
      <c r="H225" s="45">
        <f t="shared" si="51"/>
        <v>0</v>
      </c>
      <c r="I225" s="45">
        <f t="shared" si="51"/>
        <v>0</v>
      </c>
      <c r="J225" s="45">
        <f t="shared" si="51"/>
        <v>0</v>
      </c>
      <c r="K225" s="46"/>
      <c r="L225" s="45">
        <f t="shared" ref="L225" si="52">SUM(L218:L224)</f>
        <v>0</v>
      </c>
    </row>
    <row r="226" spans="1:12" ht="16.5" x14ac:dyDescent="0.25">
      <c r="A226" s="18">
        <f>A218</f>
        <v>2</v>
      </c>
      <c r="B226" s="19">
        <v>6</v>
      </c>
      <c r="C226" s="47" t="s">
        <v>31</v>
      </c>
      <c r="D226" s="41" t="s">
        <v>32</v>
      </c>
      <c r="E226" s="60" t="s">
        <v>115</v>
      </c>
      <c r="F226" s="54">
        <v>100</v>
      </c>
      <c r="G226" s="55">
        <v>1.71</v>
      </c>
      <c r="H226" s="55">
        <v>5.18</v>
      </c>
      <c r="I226" s="55">
        <v>4.83</v>
      </c>
      <c r="J226" s="55">
        <v>73.09</v>
      </c>
      <c r="K226" s="54" t="s">
        <v>114</v>
      </c>
      <c r="L226" s="39"/>
    </row>
    <row r="227" spans="1:12" ht="33" x14ac:dyDescent="0.25">
      <c r="A227" s="14"/>
      <c r="B227" s="15"/>
      <c r="C227" s="36"/>
      <c r="D227" s="41" t="s">
        <v>33</v>
      </c>
      <c r="E227" s="60" t="s">
        <v>108</v>
      </c>
      <c r="F227" s="54">
        <v>260</v>
      </c>
      <c r="G227" s="55">
        <v>1.94</v>
      </c>
      <c r="H227" s="55">
        <v>4.2699999999999996</v>
      </c>
      <c r="I227" s="56">
        <v>11.2</v>
      </c>
      <c r="J227" s="55">
        <v>91.62</v>
      </c>
      <c r="K227" s="55" t="s">
        <v>107</v>
      </c>
      <c r="L227" s="39"/>
    </row>
    <row r="228" spans="1:12" ht="33" x14ac:dyDescent="0.25">
      <c r="A228" s="14"/>
      <c r="B228" s="15"/>
      <c r="C228" s="36"/>
      <c r="D228" s="41" t="s">
        <v>34</v>
      </c>
      <c r="E228" s="60" t="s">
        <v>117</v>
      </c>
      <c r="F228" s="54">
        <v>100</v>
      </c>
      <c r="G228" s="55">
        <v>24.54</v>
      </c>
      <c r="H228" s="55">
        <v>10.46</v>
      </c>
      <c r="I228" s="55">
        <v>1.1399999999999999</v>
      </c>
      <c r="J228" s="55">
        <v>196.71</v>
      </c>
      <c r="K228" s="56" t="s">
        <v>116</v>
      </c>
      <c r="L228" s="39"/>
    </row>
    <row r="229" spans="1:12" ht="16.5" x14ac:dyDescent="0.25">
      <c r="A229" s="14"/>
      <c r="B229" s="15"/>
      <c r="C229" s="36"/>
      <c r="D229" s="41" t="s">
        <v>35</v>
      </c>
      <c r="E229" s="60" t="s">
        <v>70</v>
      </c>
      <c r="F229" s="54">
        <v>180</v>
      </c>
      <c r="G229" s="55">
        <v>4.8600000000000003</v>
      </c>
      <c r="H229" s="55">
        <v>7.42</v>
      </c>
      <c r="I229" s="55">
        <v>24.68</v>
      </c>
      <c r="J229" s="55">
        <v>187.06</v>
      </c>
      <c r="K229" s="61" t="s">
        <v>69</v>
      </c>
      <c r="L229" s="39"/>
    </row>
    <row r="230" spans="1:12" ht="16.5" x14ac:dyDescent="0.25">
      <c r="A230" s="14"/>
      <c r="B230" s="15"/>
      <c r="C230" s="36"/>
      <c r="D230" s="41" t="s">
        <v>36</v>
      </c>
      <c r="E230" s="60" t="s">
        <v>83</v>
      </c>
      <c r="F230" s="54">
        <v>200</v>
      </c>
      <c r="G230" s="55">
        <v>0.66</v>
      </c>
      <c r="H230" s="55">
        <v>0.05</v>
      </c>
      <c r="I230" s="55">
        <v>8.6199999999999992</v>
      </c>
      <c r="J230" s="55">
        <v>38.590000000000003</v>
      </c>
      <c r="K230" s="55" t="s">
        <v>82</v>
      </c>
      <c r="L230" s="39"/>
    </row>
    <row r="231" spans="1:12" ht="16.5" x14ac:dyDescent="0.25">
      <c r="A231" s="14"/>
      <c r="B231" s="15"/>
      <c r="C231" s="36"/>
      <c r="D231" s="41" t="s">
        <v>37</v>
      </c>
      <c r="E231" s="60" t="s">
        <v>45</v>
      </c>
      <c r="F231" s="54">
        <v>90</v>
      </c>
      <c r="G231" s="55">
        <v>4.41</v>
      </c>
      <c r="H231" s="56">
        <v>0.9</v>
      </c>
      <c r="I231" s="55">
        <v>40.32</v>
      </c>
      <c r="J231" s="54">
        <v>189</v>
      </c>
      <c r="K231" s="55"/>
      <c r="L231" s="39"/>
    </row>
    <row r="232" spans="1:12" x14ac:dyDescent="0.25">
      <c r="A232" s="14"/>
      <c r="B232" s="15"/>
      <c r="C232" s="36"/>
      <c r="D232" s="41" t="s">
        <v>38</v>
      </c>
      <c r="E232" s="38"/>
      <c r="F232" s="39"/>
      <c r="G232" s="39"/>
      <c r="H232" s="39"/>
      <c r="I232" s="39"/>
      <c r="J232" s="39"/>
      <c r="K232" s="40"/>
      <c r="L232" s="39"/>
    </row>
    <row r="233" spans="1:12" x14ac:dyDescent="0.25">
      <c r="A233" s="14"/>
      <c r="B233" s="15"/>
      <c r="C233" s="36"/>
      <c r="D233" s="37"/>
      <c r="E233" s="38"/>
      <c r="F233" s="39"/>
      <c r="G233" s="39"/>
      <c r="H233" s="39"/>
      <c r="I233" s="39"/>
      <c r="J233" s="39"/>
      <c r="K233" s="40"/>
      <c r="L233" s="39"/>
    </row>
    <row r="234" spans="1:12" x14ac:dyDescent="0.25">
      <c r="A234" s="14"/>
      <c r="B234" s="15"/>
      <c r="C234" s="36"/>
      <c r="D234" s="37"/>
      <c r="E234" s="38"/>
      <c r="F234" s="39"/>
      <c r="G234" s="39"/>
      <c r="H234" s="39"/>
      <c r="I234" s="39"/>
      <c r="J234" s="39"/>
      <c r="K234" s="40"/>
      <c r="L234" s="39"/>
    </row>
    <row r="235" spans="1:12" x14ac:dyDescent="0.25">
      <c r="A235" s="16"/>
      <c r="B235" s="17"/>
      <c r="C235" s="42"/>
      <c r="D235" s="43" t="s">
        <v>30</v>
      </c>
      <c r="E235" s="44"/>
      <c r="F235" s="45">
        <f>SUM(F226:F234)</f>
        <v>930</v>
      </c>
      <c r="G235" s="45">
        <f t="shared" ref="G235:J235" si="53">SUM(G226:G234)</f>
        <v>38.11999999999999</v>
      </c>
      <c r="H235" s="45">
        <f t="shared" si="53"/>
        <v>28.279999999999998</v>
      </c>
      <c r="I235" s="45">
        <f t="shared" si="53"/>
        <v>90.789999999999992</v>
      </c>
      <c r="J235" s="45">
        <f t="shared" si="53"/>
        <v>776.07</v>
      </c>
      <c r="K235" s="46"/>
      <c r="L235" s="45">
        <f t="shared" ref="L235" si="54">SUM(L226:L234)</f>
        <v>0</v>
      </c>
    </row>
    <row r="236" spans="1:12" ht="15.75" thickBot="1" x14ac:dyDescent="0.3">
      <c r="A236" s="20">
        <f>A218</f>
        <v>2</v>
      </c>
      <c r="B236" s="21">
        <f>B218</f>
        <v>6</v>
      </c>
      <c r="C236" s="69" t="s">
        <v>39</v>
      </c>
      <c r="D236" s="70"/>
      <c r="E236" s="48"/>
      <c r="F236" s="49">
        <f>F225+F235</f>
        <v>930</v>
      </c>
      <c r="G236" s="49">
        <f t="shared" ref="G236:J236" si="55">G225+G235</f>
        <v>38.11999999999999</v>
      </c>
      <c r="H236" s="49">
        <f t="shared" si="55"/>
        <v>28.279999999999998</v>
      </c>
      <c r="I236" s="49">
        <f t="shared" si="55"/>
        <v>90.789999999999992</v>
      </c>
      <c r="J236" s="49">
        <f t="shared" si="55"/>
        <v>776.07</v>
      </c>
      <c r="K236" s="49"/>
      <c r="L236" s="49">
        <f t="shared" ref="L236" si="56">L225+L235</f>
        <v>0</v>
      </c>
    </row>
    <row r="237" spans="1:12" ht="15.75" thickBot="1" x14ac:dyDescent="0.3">
      <c r="A237" s="25"/>
      <c r="B237" s="26"/>
      <c r="C237" s="74" t="s">
        <v>40</v>
      </c>
      <c r="D237" s="74"/>
      <c r="E237" s="74"/>
      <c r="F237" s="50">
        <f>(F65+F84+F103+F122+F141+F160+F179+F198+F217+F236)/(IF(F65=0,0,1)+IF(F84=0,0,1)+IF(F103=0,0,1)+IF(F122=0,0,1)+IF(F141=0,0,1)+IF(F160=0,0,1)+IF(F179=0,0,1)+IF(F198=0,0,1)+IF(F217=0,0,1)+IF(F236=0,0,1))</f>
        <v>918.16666666666663</v>
      </c>
      <c r="G237" s="50">
        <f>(G65+G84+G103+G122+G141+G160+G179+G198+G217+G236)/(IF(G65=0,0,1)+IF(G84=0,0,1)+IF(G103=0,0,1)+IF(G122=0,0,1)+IF(G141=0,0,1)+IF(G160=0,0,1)+IF(G179=0,0,1)+IF(G198=0,0,1)+IF(G217=0,0,1)+IF(G236=0,0,1))</f>
        <v>38.118999999999993</v>
      </c>
      <c r="H237" s="50">
        <f>(H65+H84+H103+H122+H141+H160+H179+H198+H217+H236)/(IF(H65=0,0,1)+IF(H84=0,0,1)+IF(H103=0,0,1)+IF(H122=0,0,1)+IF(H141=0,0,1)+IF(H160=0,0,1)+IF(H179=0,0,1)+IF(H198=0,0,1)+IF(H217=0,0,1)+IF(H236=0,0,1))</f>
        <v>26.868666666666666</v>
      </c>
      <c r="I237" s="50">
        <f>(I65+I84+I103+I122+I141+I160+I179+I198+I217+I236)/(IF(I65=0,0,1)+IF(I84=0,0,1)+IF(I103=0,0,1)+IF(I122=0,0,1)+IF(I141=0,0,1)+IF(I160=0,0,1)+IF(I179=0,0,1)+IF(I198=0,0,1)+IF(I217=0,0,1)+IF(I236=0,0,1))</f>
        <v>91.880333333333326</v>
      </c>
      <c r="J237" s="50">
        <f>(J65+J84+J103+J122+J141+J160+J179+J198+J217+J236)/(IF(J65=0,0,1)+IF(J84=0,0,1)+IF(J103=0,0,1)+IF(J122=0,0,1)+IF(J141=0,0,1)+IF(J160=0,0,1)+IF(J179=0,0,1)+IF(J198=0,0,1)+IF(J217=0,0,1)+IF(J236=0,0,1))</f>
        <v>772.74166666666679</v>
      </c>
      <c r="K237" s="50"/>
      <c r="L237" s="50" t="e">
        <f>(L65+L84+L103+L122+L141+L160+L179+L198+L217+L236)/(IF(L65=0,0,1)+IF(L84=0,0,1)+IF(L103=0,0,1)+IF(L122=0,0,1)+IF(L141=0,0,1)+IF(L160=0,0,1)+IF(L179=0,0,1)+IF(L198=0,0,1)+IF(L217=0,0,1)+IF(L236=0,0,1))</f>
        <v>#DIV/0!</v>
      </c>
    </row>
  </sheetData>
  <mergeCells count="17">
    <mergeCell ref="C217:D217"/>
    <mergeCell ref="C236:D236"/>
    <mergeCell ref="C237:E237"/>
    <mergeCell ref="C198:E198"/>
    <mergeCell ref="C178:D178"/>
    <mergeCell ref="C197:D197"/>
    <mergeCell ref="C3:E3"/>
    <mergeCell ref="H4:K4"/>
    <mergeCell ref="C26:D26"/>
    <mergeCell ref="C45:D45"/>
    <mergeCell ref="C64:D64"/>
    <mergeCell ref="H3:K3"/>
    <mergeCell ref="C83:D83"/>
    <mergeCell ref="C102:D102"/>
    <mergeCell ref="C121:D121"/>
    <mergeCell ref="C140:D140"/>
    <mergeCell ref="C159:D1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7"/>
  <sheetViews>
    <sheetView tabSelected="1" workbookViewId="0">
      <selection activeCell="E19" sqref="E19"/>
    </sheetView>
  </sheetViews>
  <sheetFormatPr defaultRowHeight="15" x14ac:dyDescent="0.25"/>
  <cols>
    <col min="5" max="5" width="56.5703125" customWidth="1"/>
  </cols>
  <sheetData>
    <row r="3" spans="1:12" x14ac:dyDescent="0.25">
      <c r="A3" s="1" t="s">
        <v>0</v>
      </c>
      <c r="B3" s="2"/>
      <c r="C3" s="71" t="s">
        <v>1</v>
      </c>
      <c r="D3" s="72"/>
      <c r="E3" s="72"/>
      <c r="F3" s="3" t="s">
        <v>2</v>
      </c>
      <c r="G3" s="2" t="s">
        <v>3</v>
      </c>
      <c r="H3" s="73" t="s">
        <v>4</v>
      </c>
      <c r="I3" s="73"/>
      <c r="J3" s="73"/>
      <c r="K3" s="73"/>
      <c r="L3" s="2"/>
    </row>
    <row r="4" spans="1:12" ht="18.75" x14ac:dyDescent="0.25">
      <c r="A4" s="4" t="s">
        <v>5</v>
      </c>
      <c r="B4" s="2"/>
      <c r="C4" s="2"/>
      <c r="D4" s="1"/>
      <c r="E4" s="2"/>
      <c r="F4" s="2"/>
      <c r="G4" s="2" t="s">
        <v>6</v>
      </c>
      <c r="H4" s="73" t="s">
        <v>41</v>
      </c>
      <c r="I4" s="73"/>
      <c r="J4" s="73"/>
      <c r="K4" s="73"/>
      <c r="L4" s="2"/>
    </row>
    <row r="5" spans="1:12" x14ac:dyDescent="0.25">
      <c r="A5" s="5" t="s">
        <v>7</v>
      </c>
      <c r="B5" s="2"/>
      <c r="C5" s="2"/>
      <c r="D5" s="6"/>
      <c r="E5" s="30" t="s">
        <v>118</v>
      </c>
      <c r="F5" s="2"/>
      <c r="G5" s="2" t="s">
        <v>9</v>
      </c>
      <c r="H5" s="27"/>
      <c r="I5" s="27"/>
      <c r="J5" s="28">
        <v>2024</v>
      </c>
      <c r="K5" s="29"/>
      <c r="L5" s="2"/>
    </row>
    <row r="6" spans="1:12" ht="15.75" thickBot="1" x14ac:dyDescent="0.3">
      <c r="A6" s="2"/>
      <c r="B6" s="2"/>
      <c r="C6" s="2"/>
      <c r="D6" s="5"/>
      <c r="E6" s="2"/>
      <c r="F6" s="2"/>
      <c r="G6" s="2"/>
      <c r="H6" s="7" t="s">
        <v>10</v>
      </c>
      <c r="I6" s="7" t="s">
        <v>11</v>
      </c>
      <c r="J6" s="7" t="s">
        <v>12</v>
      </c>
      <c r="K6" s="2"/>
      <c r="L6" s="2"/>
    </row>
    <row r="7" spans="1:12" ht="34.5" thickBot="1" x14ac:dyDescent="0.3">
      <c r="A7" s="8" t="s">
        <v>13</v>
      </c>
      <c r="B7" s="9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11" t="s">
        <v>23</v>
      </c>
      <c r="L7" s="10" t="s">
        <v>24</v>
      </c>
    </row>
    <row r="8" spans="1:12" x14ac:dyDescent="0.25">
      <c r="A8" s="12">
        <v>1</v>
      </c>
      <c r="B8" s="13">
        <v>1</v>
      </c>
      <c r="C8" s="31" t="s">
        <v>25</v>
      </c>
      <c r="D8" s="32" t="s">
        <v>26</v>
      </c>
      <c r="E8" s="33"/>
      <c r="F8" s="34"/>
      <c r="G8" s="34"/>
      <c r="H8" s="34"/>
      <c r="I8" s="34"/>
      <c r="J8" s="34"/>
      <c r="K8" s="35"/>
      <c r="L8" s="34"/>
    </row>
    <row r="9" spans="1:12" x14ac:dyDescent="0.25">
      <c r="A9" s="14"/>
      <c r="B9" s="15"/>
      <c r="C9" s="36"/>
      <c r="D9" s="37"/>
      <c r="E9" s="38"/>
      <c r="F9" s="39"/>
      <c r="G9" s="39"/>
      <c r="H9" s="39"/>
      <c r="I9" s="39"/>
      <c r="J9" s="39"/>
      <c r="K9" s="40"/>
      <c r="L9" s="39"/>
    </row>
    <row r="10" spans="1:12" x14ac:dyDescent="0.25">
      <c r="A10" s="14"/>
      <c r="B10" s="15"/>
      <c r="C10" s="36"/>
      <c r="D10" s="41" t="s">
        <v>27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25">
      <c r="A11" s="14"/>
      <c r="B11" s="15"/>
      <c r="C11" s="36"/>
      <c r="D11" s="41" t="s">
        <v>28</v>
      </c>
      <c r="E11" s="38"/>
      <c r="F11" s="39"/>
      <c r="G11" s="39"/>
      <c r="H11" s="39"/>
      <c r="I11" s="39"/>
      <c r="J11" s="39"/>
      <c r="K11" s="40"/>
      <c r="L11" s="39"/>
    </row>
    <row r="12" spans="1:12" x14ac:dyDescent="0.25">
      <c r="A12" s="14"/>
      <c r="B12" s="15"/>
      <c r="C12" s="36"/>
      <c r="D12" s="41" t="s">
        <v>29</v>
      </c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14"/>
      <c r="B13" s="15"/>
      <c r="C13" s="36"/>
      <c r="D13" s="37"/>
      <c r="E13" s="38"/>
      <c r="F13" s="39"/>
      <c r="G13" s="39"/>
      <c r="H13" s="39"/>
      <c r="I13" s="39"/>
      <c r="J13" s="39"/>
      <c r="K13" s="40"/>
      <c r="L13" s="39"/>
    </row>
    <row r="14" spans="1:12" x14ac:dyDescent="0.25">
      <c r="A14" s="14"/>
      <c r="B14" s="15"/>
      <c r="C14" s="36"/>
      <c r="D14" s="37"/>
      <c r="E14" s="38"/>
      <c r="F14" s="39"/>
      <c r="G14" s="39"/>
      <c r="H14" s="39"/>
      <c r="I14" s="39"/>
      <c r="J14" s="39"/>
      <c r="K14" s="40"/>
      <c r="L14" s="39"/>
    </row>
    <row r="15" spans="1:12" x14ac:dyDescent="0.25">
      <c r="A15" s="16"/>
      <c r="B15" s="17"/>
      <c r="C15" s="42"/>
      <c r="D15" s="43" t="s">
        <v>30</v>
      </c>
      <c r="E15" s="44"/>
      <c r="F15" s="45">
        <f>SUM(F8:F14)</f>
        <v>0</v>
      </c>
      <c r="G15" s="45">
        <f t="shared" ref="G15:J15" si="0">SUM(G8:G14)</f>
        <v>0</v>
      </c>
      <c r="H15" s="45">
        <f t="shared" si="0"/>
        <v>0</v>
      </c>
      <c r="I15" s="45">
        <f t="shared" si="0"/>
        <v>0</v>
      </c>
      <c r="J15" s="45">
        <f t="shared" si="0"/>
        <v>0</v>
      </c>
      <c r="K15" s="46"/>
      <c r="L15" s="45">
        <f t="shared" ref="L15" si="1">SUM(L8:L14)</f>
        <v>0</v>
      </c>
    </row>
    <row r="16" spans="1:12" ht="16.5" x14ac:dyDescent="0.25">
      <c r="A16" s="18">
        <f>A8</f>
        <v>1</v>
      </c>
      <c r="B16" s="19">
        <f>B8</f>
        <v>1</v>
      </c>
      <c r="C16" s="47" t="s">
        <v>31</v>
      </c>
      <c r="D16" s="41" t="s">
        <v>32</v>
      </c>
      <c r="E16" s="60" t="s">
        <v>47</v>
      </c>
      <c r="F16" s="62">
        <v>100</v>
      </c>
      <c r="G16" s="63">
        <v>0.97</v>
      </c>
      <c r="H16" s="63">
        <v>5.15</v>
      </c>
      <c r="I16" s="63">
        <v>3.59</v>
      </c>
      <c r="J16" s="63">
        <v>65.87</v>
      </c>
      <c r="K16" s="54" t="s">
        <v>46</v>
      </c>
      <c r="L16" s="39"/>
    </row>
    <row r="17" spans="1:12" ht="16.5" x14ac:dyDescent="0.25">
      <c r="A17" s="14"/>
      <c r="B17" s="15"/>
      <c r="C17" s="36"/>
      <c r="D17" s="41" t="s">
        <v>33</v>
      </c>
      <c r="E17" s="60" t="s">
        <v>122</v>
      </c>
      <c r="F17" s="62">
        <v>250</v>
      </c>
      <c r="G17" s="63">
        <v>6.62</v>
      </c>
      <c r="H17" s="63">
        <v>6.95</v>
      </c>
      <c r="I17" s="63">
        <v>17.88</v>
      </c>
      <c r="J17" s="63">
        <v>160.72999999999999</v>
      </c>
      <c r="K17" s="55" t="s">
        <v>65</v>
      </c>
      <c r="L17" s="39"/>
    </row>
    <row r="18" spans="1:12" ht="16.5" x14ac:dyDescent="0.25">
      <c r="A18" s="14"/>
      <c r="B18" s="15"/>
      <c r="C18" s="36"/>
      <c r="D18" s="41" t="s">
        <v>34</v>
      </c>
      <c r="E18" s="60" t="s">
        <v>124</v>
      </c>
      <c r="F18" s="62">
        <v>120</v>
      </c>
      <c r="G18" s="63">
        <v>18.29</v>
      </c>
      <c r="H18" s="63">
        <v>9.69</v>
      </c>
      <c r="I18" s="63">
        <v>2.67</v>
      </c>
      <c r="J18" s="63">
        <v>171.61</v>
      </c>
      <c r="K18" s="55" t="s">
        <v>123</v>
      </c>
      <c r="L18" s="39"/>
    </row>
    <row r="19" spans="1:12" ht="16.5" x14ac:dyDescent="0.25">
      <c r="A19" s="14"/>
      <c r="B19" s="15"/>
      <c r="C19" s="36"/>
      <c r="D19" s="41" t="s">
        <v>35</v>
      </c>
      <c r="E19" s="60" t="s">
        <v>126</v>
      </c>
      <c r="F19" s="62">
        <v>180</v>
      </c>
      <c r="G19" s="63">
        <v>4.1100000000000003</v>
      </c>
      <c r="H19" s="63">
        <v>9.69</v>
      </c>
      <c r="I19" s="63">
        <v>28.59</v>
      </c>
      <c r="J19" s="63">
        <v>218.56</v>
      </c>
      <c r="K19" s="55" t="s">
        <v>125</v>
      </c>
      <c r="L19" s="39"/>
    </row>
    <row r="20" spans="1:12" ht="16.5" x14ac:dyDescent="0.25">
      <c r="A20" s="14"/>
      <c r="B20" s="15"/>
      <c r="C20" s="36"/>
      <c r="D20" s="41" t="s">
        <v>36</v>
      </c>
      <c r="E20" s="60" t="s">
        <v>128</v>
      </c>
      <c r="F20" s="62">
        <v>200</v>
      </c>
      <c r="G20" s="63">
        <v>0.24</v>
      </c>
      <c r="H20" s="63">
        <v>0.13</v>
      </c>
      <c r="I20" s="63">
        <v>14.14</v>
      </c>
      <c r="J20" s="63">
        <v>60.07</v>
      </c>
      <c r="K20" s="55" t="s">
        <v>127</v>
      </c>
      <c r="L20" s="39"/>
    </row>
    <row r="21" spans="1:12" ht="16.5" x14ac:dyDescent="0.25">
      <c r="A21" s="14"/>
      <c r="B21" s="15"/>
      <c r="C21" s="36"/>
      <c r="D21" s="41" t="s">
        <v>37</v>
      </c>
      <c r="E21" s="60" t="s">
        <v>121</v>
      </c>
      <c r="F21" s="62">
        <v>40</v>
      </c>
      <c r="G21" s="63">
        <v>3.04</v>
      </c>
      <c r="H21" s="63">
        <v>0.32</v>
      </c>
      <c r="I21" s="63">
        <v>19.68</v>
      </c>
      <c r="J21" s="62">
        <v>94</v>
      </c>
      <c r="K21" s="40"/>
      <c r="L21" s="39"/>
    </row>
    <row r="22" spans="1:12" ht="16.5" x14ac:dyDescent="0.25">
      <c r="A22" s="14"/>
      <c r="B22" s="15"/>
      <c r="C22" s="36"/>
      <c r="D22" s="41" t="s">
        <v>38</v>
      </c>
      <c r="E22" s="60" t="s">
        <v>129</v>
      </c>
      <c r="F22" s="62">
        <v>60</v>
      </c>
      <c r="G22" s="63">
        <v>3.36</v>
      </c>
      <c r="H22" s="63">
        <v>0.66</v>
      </c>
      <c r="I22" s="63">
        <v>29.64</v>
      </c>
      <c r="J22" s="64">
        <v>139.19999999999999</v>
      </c>
      <c r="K22" s="40"/>
      <c r="L22" s="39"/>
    </row>
    <row r="23" spans="1:12" x14ac:dyDescent="0.25">
      <c r="A23" s="14"/>
      <c r="B23" s="15"/>
      <c r="C23" s="36"/>
      <c r="D23" s="37"/>
      <c r="E23" s="38"/>
      <c r="F23" s="39"/>
      <c r="G23" s="39"/>
      <c r="H23" s="39"/>
      <c r="I23" s="39"/>
      <c r="J23" s="39"/>
      <c r="K23" s="40"/>
      <c r="L23" s="39"/>
    </row>
    <row r="24" spans="1:12" x14ac:dyDescent="0.25">
      <c r="A24" s="14"/>
      <c r="B24" s="15"/>
      <c r="C24" s="36"/>
      <c r="D24" s="37"/>
      <c r="E24" s="38"/>
      <c r="F24" s="39"/>
      <c r="G24" s="39"/>
      <c r="H24" s="39"/>
      <c r="I24" s="39"/>
      <c r="J24" s="39"/>
      <c r="K24" s="40"/>
      <c r="L24" s="39"/>
    </row>
    <row r="25" spans="1:12" x14ac:dyDescent="0.25">
      <c r="A25" s="16"/>
      <c r="B25" s="17"/>
      <c r="C25" s="42"/>
      <c r="D25" s="43" t="s">
        <v>30</v>
      </c>
      <c r="E25" s="44"/>
      <c r="F25" s="45">
        <f>SUM(F16:F24)</f>
        <v>950</v>
      </c>
      <c r="G25" s="45">
        <f t="shared" ref="G25:J25" si="2">SUM(G16:G24)</f>
        <v>36.629999999999995</v>
      </c>
      <c r="H25" s="45">
        <f t="shared" si="2"/>
        <v>32.589999999999996</v>
      </c>
      <c r="I25" s="45">
        <f t="shared" si="2"/>
        <v>116.19000000000001</v>
      </c>
      <c r="J25" s="45">
        <f t="shared" si="2"/>
        <v>910.04</v>
      </c>
      <c r="K25" s="46"/>
      <c r="L25" s="45">
        <f t="shared" ref="L25" si="3">SUM(L16:L24)</f>
        <v>0</v>
      </c>
    </row>
    <row r="26" spans="1:12" ht="15.75" thickBot="1" x14ac:dyDescent="0.3">
      <c r="A26" s="20">
        <f>A8</f>
        <v>1</v>
      </c>
      <c r="B26" s="21">
        <f>B8</f>
        <v>1</v>
      </c>
      <c r="C26" s="69" t="s">
        <v>39</v>
      </c>
      <c r="D26" s="70"/>
      <c r="E26" s="48"/>
      <c r="F26" s="49">
        <f>F15+F25</f>
        <v>950</v>
      </c>
      <c r="G26" s="49">
        <f t="shared" ref="G26:J26" si="4">G15+G25</f>
        <v>36.629999999999995</v>
      </c>
      <c r="H26" s="49">
        <f t="shared" si="4"/>
        <v>32.589999999999996</v>
      </c>
      <c r="I26" s="49">
        <f t="shared" si="4"/>
        <v>116.19000000000001</v>
      </c>
      <c r="J26" s="49">
        <f t="shared" si="4"/>
        <v>910.04</v>
      </c>
      <c r="K26" s="49"/>
      <c r="L26" s="49">
        <f t="shared" ref="L26" si="5">L15+L25</f>
        <v>0</v>
      </c>
    </row>
    <row r="27" spans="1:12" x14ac:dyDescent="0.25">
      <c r="A27" s="22">
        <v>1</v>
      </c>
      <c r="B27" s="15">
        <v>2</v>
      </c>
      <c r="C27" s="31" t="s">
        <v>25</v>
      </c>
      <c r="D27" s="32" t="s">
        <v>26</v>
      </c>
      <c r="E27" s="33"/>
      <c r="F27" s="34"/>
      <c r="G27" s="34"/>
      <c r="H27" s="34"/>
      <c r="I27" s="34"/>
      <c r="J27" s="34"/>
      <c r="K27" s="35"/>
      <c r="L27" s="34"/>
    </row>
    <row r="28" spans="1:12" x14ac:dyDescent="0.25">
      <c r="A28" s="22"/>
      <c r="B28" s="15"/>
      <c r="C28" s="36"/>
      <c r="D28" s="37"/>
      <c r="E28" s="38"/>
      <c r="F28" s="39"/>
      <c r="G28" s="39"/>
      <c r="H28" s="39"/>
      <c r="I28" s="39"/>
      <c r="J28" s="39"/>
      <c r="K28" s="40"/>
      <c r="L28" s="39"/>
    </row>
    <row r="29" spans="1:12" x14ac:dyDescent="0.25">
      <c r="A29" s="22"/>
      <c r="B29" s="15"/>
      <c r="C29" s="36"/>
      <c r="D29" s="41" t="s">
        <v>27</v>
      </c>
      <c r="E29" s="38"/>
      <c r="F29" s="39"/>
      <c r="G29" s="39"/>
      <c r="H29" s="39"/>
      <c r="I29" s="39"/>
      <c r="J29" s="39"/>
      <c r="K29" s="40"/>
      <c r="L29" s="39"/>
    </row>
    <row r="30" spans="1:12" x14ac:dyDescent="0.25">
      <c r="A30" s="22"/>
      <c r="B30" s="15"/>
      <c r="C30" s="36"/>
      <c r="D30" s="41" t="s">
        <v>28</v>
      </c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22"/>
      <c r="B31" s="15"/>
      <c r="C31" s="36"/>
      <c r="D31" s="41" t="s">
        <v>29</v>
      </c>
      <c r="E31" s="38"/>
      <c r="F31" s="39"/>
      <c r="G31" s="39"/>
      <c r="H31" s="39"/>
      <c r="I31" s="39"/>
      <c r="J31" s="39"/>
      <c r="K31" s="40"/>
      <c r="L31" s="39"/>
    </row>
    <row r="32" spans="1:12" x14ac:dyDescent="0.25">
      <c r="A32" s="22"/>
      <c r="B32" s="15"/>
      <c r="C32" s="36"/>
      <c r="D32" s="37"/>
      <c r="E32" s="38"/>
      <c r="F32" s="39"/>
      <c r="G32" s="39"/>
      <c r="H32" s="39"/>
      <c r="I32" s="39"/>
      <c r="J32" s="39"/>
      <c r="K32" s="40"/>
      <c r="L32" s="39"/>
    </row>
    <row r="33" spans="1:12" x14ac:dyDescent="0.25">
      <c r="A33" s="22"/>
      <c r="B33" s="15"/>
      <c r="C33" s="36"/>
      <c r="D33" s="37"/>
      <c r="E33" s="38"/>
      <c r="F33" s="39"/>
      <c r="G33" s="39"/>
      <c r="H33" s="39"/>
      <c r="I33" s="39"/>
      <c r="J33" s="39"/>
      <c r="K33" s="40"/>
      <c r="L33" s="39"/>
    </row>
    <row r="34" spans="1:12" x14ac:dyDescent="0.25">
      <c r="A34" s="23"/>
      <c r="B34" s="17"/>
      <c r="C34" s="42"/>
      <c r="D34" s="43" t="s">
        <v>30</v>
      </c>
      <c r="E34" s="44"/>
      <c r="F34" s="45">
        <f>SUM(F27:F33)</f>
        <v>0</v>
      </c>
      <c r="G34" s="45">
        <f t="shared" ref="G34:L34" si="6">SUM(G27:G33)</f>
        <v>0</v>
      </c>
      <c r="H34" s="45">
        <f t="shared" si="6"/>
        <v>0</v>
      </c>
      <c r="I34" s="45">
        <f t="shared" si="6"/>
        <v>0</v>
      </c>
      <c r="J34" s="45">
        <f t="shared" si="6"/>
        <v>0</v>
      </c>
      <c r="K34" s="46"/>
      <c r="L34" s="45">
        <f t="shared" si="6"/>
        <v>0</v>
      </c>
    </row>
    <row r="35" spans="1:12" ht="16.5" x14ac:dyDescent="0.25">
      <c r="A35" s="19">
        <f>A27</f>
        <v>1</v>
      </c>
      <c r="B35" s="19">
        <f>B27</f>
        <v>2</v>
      </c>
      <c r="C35" s="47" t="s">
        <v>31</v>
      </c>
      <c r="D35" s="41" t="s">
        <v>32</v>
      </c>
      <c r="E35" s="60" t="s">
        <v>131</v>
      </c>
      <c r="F35" s="62">
        <v>100</v>
      </c>
      <c r="G35" s="63">
        <v>2.87</v>
      </c>
      <c r="H35" s="63">
        <v>8.3699999999999992</v>
      </c>
      <c r="I35" s="63">
        <v>10.130000000000001</v>
      </c>
      <c r="J35" s="63">
        <v>127.78</v>
      </c>
      <c r="K35" s="55" t="s">
        <v>130</v>
      </c>
      <c r="L35" s="39"/>
    </row>
    <row r="36" spans="1:12" ht="16.5" x14ac:dyDescent="0.25">
      <c r="A36" s="22"/>
      <c r="B36" s="15"/>
      <c r="C36" s="36"/>
      <c r="D36" s="41" t="s">
        <v>33</v>
      </c>
      <c r="E36" s="60" t="s">
        <v>133</v>
      </c>
      <c r="F36" s="62">
        <v>260</v>
      </c>
      <c r="G36" s="63">
        <v>1.97</v>
      </c>
      <c r="H36" s="63">
        <v>4.6900000000000004</v>
      </c>
      <c r="I36" s="63">
        <v>9.77</v>
      </c>
      <c r="J36" s="63">
        <v>89.74</v>
      </c>
      <c r="K36" s="55" t="s">
        <v>132</v>
      </c>
      <c r="L36" s="39"/>
    </row>
    <row r="37" spans="1:12" ht="16.5" x14ac:dyDescent="0.25">
      <c r="A37" s="22"/>
      <c r="B37" s="15"/>
      <c r="C37" s="36"/>
      <c r="D37" s="41" t="s">
        <v>34</v>
      </c>
      <c r="E37" s="60" t="s">
        <v>135</v>
      </c>
      <c r="F37" s="62">
        <v>120</v>
      </c>
      <c r="G37" s="63">
        <v>20.82</v>
      </c>
      <c r="H37" s="63">
        <v>11.76</v>
      </c>
      <c r="I37" s="63">
        <v>2.85</v>
      </c>
      <c r="J37" s="63">
        <v>207.04</v>
      </c>
      <c r="K37" s="55" t="s">
        <v>134</v>
      </c>
      <c r="L37" s="39"/>
    </row>
    <row r="38" spans="1:12" ht="16.5" x14ac:dyDescent="0.25">
      <c r="A38" s="22"/>
      <c r="B38" s="15"/>
      <c r="C38" s="36"/>
      <c r="D38" s="41" t="s">
        <v>35</v>
      </c>
      <c r="E38" s="60" t="s">
        <v>44</v>
      </c>
      <c r="F38" s="62">
        <v>180</v>
      </c>
      <c r="G38" s="63">
        <v>7.57</v>
      </c>
      <c r="H38" s="63">
        <v>3.63</v>
      </c>
      <c r="I38" s="63">
        <v>34.28</v>
      </c>
      <c r="J38" s="63">
        <v>199.76</v>
      </c>
      <c r="K38" s="54" t="s">
        <v>43</v>
      </c>
      <c r="L38" s="39"/>
    </row>
    <row r="39" spans="1:12" ht="16.5" x14ac:dyDescent="0.25">
      <c r="A39" s="22"/>
      <c r="B39" s="15"/>
      <c r="C39" s="36"/>
      <c r="D39" s="41" t="s">
        <v>36</v>
      </c>
      <c r="E39" s="60" t="s">
        <v>137</v>
      </c>
      <c r="F39" s="62">
        <v>200</v>
      </c>
      <c r="G39" s="63">
        <v>0.59</v>
      </c>
      <c r="H39" s="63">
        <v>0.05</v>
      </c>
      <c r="I39" s="63">
        <v>17.59</v>
      </c>
      <c r="J39" s="63">
        <v>73.95</v>
      </c>
      <c r="K39" s="55" t="s">
        <v>136</v>
      </c>
      <c r="L39" s="39"/>
    </row>
    <row r="40" spans="1:12" ht="16.5" x14ac:dyDescent="0.25">
      <c r="A40" s="22"/>
      <c r="B40" s="15"/>
      <c r="C40" s="36"/>
      <c r="D40" s="41" t="s">
        <v>37</v>
      </c>
      <c r="E40" s="60" t="s">
        <v>121</v>
      </c>
      <c r="F40" s="62">
        <v>30</v>
      </c>
      <c r="G40" s="63">
        <v>2.2799999999999998</v>
      </c>
      <c r="H40" s="63">
        <v>0.24</v>
      </c>
      <c r="I40" s="63">
        <v>14.76</v>
      </c>
      <c r="J40" s="64">
        <v>70.5</v>
      </c>
      <c r="K40" s="40"/>
      <c r="L40" s="39"/>
    </row>
    <row r="41" spans="1:12" ht="16.5" x14ac:dyDescent="0.25">
      <c r="A41" s="22"/>
      <c r="B41" s="15"/>
      <c r="C41" s="36"/>
      <c r="D41" s="41" t="s">
        <v>38</v>
      </c>
      <c r="E41" s="60" t="s">
        <v>129</v>
      </c>
      <c r="F41" s="62">
        <v>50</v>
      </c>
      <c r="G41" s="64">
        <v>2.8</v>
      </c>
      <c r="H41" s="63">
        <v>0.55000000000000004</v>
      </c>
      <c r="I41" s="64">
        <v>24.7</v>
      </c>
      <c r="J41" s="62">
        <v>116</v>
      </c>
      <c r="K41" s="40"/>
      <c r="L41" s="39"/>
    </row>
    <row r="42" spans="1:12" x14ac:dyDescent="0.25">
      <c r="A42" s="22"/>
      <c r="B42" s="15"/>
      <c r="C42" s="36"/>
      <c r="D42" s="37"/>
      <c r="E42" s="38"/>
      <c r="F42" s="39"/>
      <c r="G42" s="39"/>
      <c r="H42" s="39"/>
      <c r="I42" s="39"/>
      <c r="J42" s="39"/>
      <c r="K42" s="40"/>
      <c r="L42" s="39"/>
    </row>
    <row r="43" spans="1:12" x14ac:dyDescent="0.25">
      <c r="A43" s="22"/>
      <c r="B43" s="15"/>
      <c r="C43" s="36"/>
      <c r="D43" s="37"/>
      <c r="E43" s="38"/>
      <c r="F43" s="39"/>
      <c r="G43" s="39"/>
      <c r="H43" s="39"/>
      <c r="I43" s="39"/>
      <c r="J43" s="39"/>
      <c r="K43" s="40"/>
      <c r="L43" s="39"/>
    </row>
    <row r="44" spans="1:12" x14ac:dyDescent="0.25">
      <c r="A44" s="23"/>
      <c r="B44" s="17"/>
      <c r="C44" s="42"/>
      <c r="D44" s="43" t="s">
        <v>30</v>
      </c>
      <c r="E44" s="44"/>
      <c r="F44" s="45">
        <f>SUM(F35:F43)</f>
        <v>940</v>
      </c>
      <c r="G44" s="45">
        <f t="shared" ref="G44:L44" si="7">SUM(G35:G43)</f>
        <v>38.900000000000006</v>
      </c>
      <c r="H44" s="45">
        <f t="shared" si="7"/>
        <v>29.29</v>
      </c>
      <c r="I44" s="45">
        <f t="shared" si="7"/>
        <v>114.08000000000001</v>
      </c>
      <c r="J44" s="45">
        <f t="shared" si="7"/>
        <v>884.77</v>
      </c>
      <c r="K44" s="46"/>
      <c r="L44" s="45">
        <f t="shared" si="7"/>
        <v>0</v>
      </c>
    </row>
    <row r="45" spans="1:12" ht="15.75" thickBot="1" x14ac:dyDescent="0.3">
      <c r="A45" s="24">
        <f>A27</f>
        <v>1</v>
      </c>
      <c r="B45" s="24">
        <f>B27</f>
        <v>2</v>
      </c>
      <c r="C45" s="69" t="s">
        <v>39</v>
      </c>
      <c r="D45" s="70"/>
      <c r="E45" s="48"/>
      <c r="F45" s="49">
        <f>F34+F44</f>
        <v>940</v>
      </c>
      <c r="G45" s="49">
        <f t="shared" ref="G45:L45" si="8">G34+G44</f>
        <v>38.900000000000006</v>
      </c>
      <c r="H45" s="49">
        <f t="shared" si="8"/>
        <v>29.29</v>
      </c>
      <c r="I45" s="49">
        <f t="shared" si="8"/>
        <v>114.08000000000001</v>
      </c>
      <c r="J45" s="49">
        <f t="shared" si="8"/>
        <v>884.77</v>
      </c>
      <c r="K45" s="49"/>
      <c r="L45" s="49">
        <f t="shared" si="8"/>
        <v>0</v>
      </c>
    </row>
    <row r="46" spans="1:12" x14ac:dyDescent="0.25">
      <c r="A46" s="12">
        <v>1</v>
      </c>
      <c r="B46" s="13">
        <v>3</v>
      </c>
      <c r="C46" s="31" t="s">
        <v>25</v>
      </c>
      <c r="D46" s="32" t="s">
        <v>26</v>
      </c>
      <c r="E46" s="33"/>
      <c r="F46" s="34"/>
      <c r="G46" s="34"/>
      <c r="H46" s="34"/>
      <c r="I46" s="34"/>
      <c r="J46" s="34"/>
      <c r="K46" s="35"/>
      <c r="L46" s="34"/>
    </row>
    <row r="47" spans="1:12" x14ac:dyDescent="0.25">
      <c r="A47" s="14"/>
      <c r="B47" s="15"/>
      <c r="C47" s="36"/>
      <c r="D47" s="37"/>
      <c r="E47" s="38"/>
      <c r="F47" s="39"/>
      <c r="G47" s="39"/>
      <c r="H47" s="39"/>
      <c r="I47" s="39"/>
      <c r="J47" s="39"/>
      <c r="K47" s="40"/>
      <c r="L47" s="39"/>
    </row>
    <row r="48" spans="1:12" x14ac:dyDescent="0.25">
      <c r="A48" s="14"/>
      <c r="B48" s="15"/>
      <c r="C48" s="36"/>
      <c r="D48" s="41" t="s">
        <v>27</v>
      </c>
      <c r="E48" s="38"/>
      <c r="F48" s="39"/>
      <c r="G48" s="39"/>
      <c r="H48" s="39"/>
      <c r="I48" s="39"/>
      <c r="J48" s="39"/>
      <c r="K48" s="40"/>
      <c r="L48" s="39"/>
    </row>
    <row r="49" spans="1:12" x14ac:dyDescent="0.25">
      <c r="A49" s="14"/>
      <c r="B49" s="15"/>
      <c r="C49" s="36"/>
      <c r="D49" s="41" t="s">
        <v>28</v>
      </c>
      <c r="E49" s="38"/>
      <c r="F49" s="39"/>
      <c r="G49" s="39"/>
      <c r="H49" s="39"/>
      <c r="I49" s="39"/>
      <c r="J49" s="39"/>
      <c r="K49" s="40"/>
      <c r="L49" s="39"/>
    </row>
    <row r="50" spans="1:12" x14ac:dyDescent="0.25">
      <c r="A50" s="14"/>
      <c r="B50" s="15"/>
      <c r="C50" s="36"/>
      <c r="D50" s="41" t="s">
        <v>29</v>
      </c>
      <c r="E50" s="38"/>
      <c r="F50" s="39"/>
      <c r="G50" s="39"/>
      <c r="H50" s="39"/>
      <c r="I50" s="39"/>
      <c r="J50" s="39"/>
      <c r="K50" s="40"/>
      <c r="L50" s="39"/>
    </row>
    <row r="51" spans="1:12" x14ac:dyDescent="0.25">
      <c r="A51" s="14"/>
      <c r="B51" s="15"/>
      <c r="C51" s="36"/>
      <c r="D51" s="37"/>
      <c r="E51" s="38"/>
      <c r="F51" s="39"/>
      <c r="G51" s="39"/>
      <c r="H51" s="39"/>
      <c r="I51" s="39"/>
      <c r="J51" s="39"/>
      <c r="K51" s="40"/>
      <c r="L51" s="39"/>
    </row>
    <row r="52" spans="1:12" x14ac:dyDescent="0.25">
      <c r="A52" s="14"/>
      <c r="B52" s="15"/>
      <c r="C52" s="36"/>
      <c r="D52" s="37"/>
      <c r="E52" s="38"/>
      <c r="F52" s="39"/>
      <c r="G52" s="39"/>
      <c r="H52" s="39"/>
      <c r="I52" s="39"/>
      <c r="J52" s="39"/>
      <c r="K52" s="40"/>
      <c r="L52" s="39"/>
    </row>
    <row r="53" spans="1:12" x14ac:dyDescent="0.25">
      <c r="A53" s="16"/>
      <c r="B53" s="17"/>
      <c r="C53" s="42"/>
      <c r="D53" s="43" t="s">
        <v>30</v>
      </c>
      <c r="E53" s="44"/>
      <c r="F53" s="45">
        <f>SUM(F46:F52)</f>
        <v>0</v>
      </c>
      <c r="G53" s="45">
        <f t="shared" ref="G53:L53" si="9">SUM(G46:G52)</f>
        <v>0</v>
      </c>
      <c r="H53" s="45">
        <f t="shared" si="9"/>
        <v>0</v>
      </c>
      <c r="I53" s="45">
        <f t="shared" si="9"/>
        <v>0</v>
      </c>
      <c r="J53" s="45">
        <f t="shared" si="9"/>
        <v>0</v>
      </c>
      <c r="K53" s="46"/>
      <c r="L53" s="45">
        <f t="shared" si="9"/>
        <v>0</v>
      </c>
    </row>
    <row r="54" spans="1:12" ht="16.5" x14ac:dyDescent="0.25">
      <c r="A54" s="18">
        <f>A46</f>
        <v>1</v>
      </c>
      <c r="B54" s="19">
        <f>B46</f>
        <v>3</v>
      </c>
      <c r="C54" s="47" t="s">
        <v>31</v>
      </c>
      <c r="D54" s="41" t="s">
        <v>32</v>
      </c>
      <c r="E54" s="60" t="s">
        <v>64</v>
      </c>
      <c r="F54" s="62">
        <v>100</v>
      </c>
      <c r="G54" s="63">
        <v>1.37</v>
      </c>
      <c r="H54" s="63">
        <v>5.17</v>
      </c>
      <c r="I54" s="63">
        <v>3.78</v>
      </c>
      <c r="J54" s="63">
        <v>67.81</v>
      </c>
      <c r="K54" s="55" t="s">
        <v>63</v>
      </c>
      <c r="L54" s="39"/>
    </row>
    <row r="55" spans="1:12" ht="16.5" x14ac:dyDescent="0.25">
      <c r="A55" s="14"/>
      <c r="B55" s="15"/>
      <c r="C55" s="36"/>
      <c r="D55" s="41" t="s">
        <v>33</v>
      </c>
      <c r="E55" s="60" t="s">
        <v>139</v>
      </c>
      <c r="F55" s="62">
        <v>250</v>
      </c>
      <c r="G55" s="63">
        <v>9.7200000000000006</v>
      </c>
      <c r="H55" s="63">
        <v>7.17</v>
      </c>
      <c r="I55" s="63">
        <v>13.43</v>
      </c>
      <c r="J55" s="63">
        <v>157.22999999999999</v>
      </c>
      <c r="K55" s="54" t="s">
        <v>138</v>
      </c>
      <c r="L55" s="39"/>
    </row>
    <row r="56" spans="1:12" ht="16.5" x14ac:dyDescent="0.25">
      <c r="A56" s="14"/>
      <c r="B56" s="15"/>
      <c r="C56" s="36"/>
      <c r="D56" s="41" t="s">
        <v>34</v>
      </c>
      <c r="E56" s="60" t="s">
        <v>141</v>
      </c>
      <c r="F56" s="62">
        <v>100</v>
      </c>
      <c r="G56" s="63">
        <v>15.54</v>
      </c>
      <c r="H56" s="63">
        <v>11.45</v>
      </c>
      <c r="I56" s="64">
        <v>11.2</v>
      </c>
      <c r="J56" s="63">
        <v>210.32</v>
      </c>
      <c r="K56" s="54" t="s">
        <v>140</v>
      </c>
      <c r="L56" s="39"/>
    </row>
    <row r="57" spans="1:12" ht="16.5" x14ac:dyDescent="0.25">
      <c r="A57" s="14"/>
      <c r="B57" s="15"/>
      <c r="C57" s="36"/>
      <c r="D57" s="41" t="s">
        <v>35</v>
      </c>
      <c r="E57" s="60" t="s">
        <v>70</v>
      </c>
      <c r="F57" s="62">
        <v>180</v>
      </c>
      <c r="G57" s="63">
        <v>4.8600000000000003</v>
      </c>
      <c r="H57" s="63">
        <v>7.42</v>
      </c>
      <c r="I57" s="63">
        <v>24.68</v>
      </c>
      <c r="J57" s="63">
        <v>187.06</v>
      </c>
      <c r="K57" s="65" t="s">
        <v>69</v>
      </c>
      <c r="L57" s="39"/>
    </row>
    <row r="58" spans="1:12" ht="16.5" x14ac:dyDescent="0.25">
      <c r="A58" s="14"/>
      <c r="B58" s="15"/>
      <c r="C58" s="36"/>
      <c r="D58" s="41" t="s">
        <v>36</v>
      </c>
      <c r="E58" s="60" t="s">
        <v>142</v>
      </c>
      <c r="F58" s="62">
        <v>200</v>
      </c>
      <c r="G58" s="62">
        <v>1</v>
      </c>
      <c r="H58" s="64">
        <v>0.2</v>
      </c>
      <c r="I58" s="64">
        <v>20.2</v>
      </c>
      <c r="J58" s="62">
        <v>92</v>
      </c>
      <c r="K58" s="40"/>
      <c r="L58" s="39"/>
    </row>
    <row r="59" spans="1:12" ht="16.5" x14ac:dyDescent="0.25">
      <c r="A59" s="14"/>
      <c r="B59" s="15"/>
      <c r="C59" s="36"/>
      <c r="D59" s="41" t="s">
        <v>37</v>
      </c>
      <c r="E59" s="60" t="s">
        <v>121</v>
      </c>
      <c r="F59" s="62">
        <v>40</v>
      </c>
      <c r="G59" s="63">
        <v>3.04</v>
      </c>
      <c r="H59" s="63">
        <v>0.32</v>
      </c>
      <c r="I59" s="63">
        <v>19.68</v>
      </c>
      <c r="J59" s="62">
        <v>94</v>
      </c>
      <c r="K59" s="40"/>
      <c r="L59" s="39"/>
    </row>
    <row r="60" spans="1:12" ht="16.5" x14ac:dyDescent="0.25">
      <c r="A60" s="14"/>
      <c r="B60" s="15"/>
      <c r="C60" s="36"/>
      <c r="D60" s="41" t="s">
        <v>38</v>
      </c>
      <c r="E60" s="60" t="s">
        <v>129</v>
      </c>
      <c r="F60" s="62">
        <v>50</v>
      </c>
      <c r="G60" s="64">
        <v>2.8</v>
      </c>
      <c r="H60" s="63">
        <v>0.55000000000000004</v>
      </c>
      <c r="I60" s="64">
        <v>24.7</v>
      </c>
      <c r="J60" s="62">
        <v>116</v>
      </c>
      <c r="K60" s="40"/>
      <c r="L60" s="39"/>
    </row>
    <row r="61" spans="1:12" x14ac:dyDescent="0.25">
      <c r="A61" s="14"/>
      <c r="B61" s="15"/>
      <c r="C61" s="36"/>
      <c r="D61" s="37"/>
      <c r="E61" s="38"/>
      <c r="F61" s="39"/>
      <c r="G61" s="39"/>
      <c r="H61" s="39"/>
      <c r="I61" s="39"/>
      <c r="J61" s="39"/>
      <c r="K61" s="40"/>
      <c r="L61" s="39"/>
    </row>
    <row r="62" spans="1:12" x14ac:dyDescent="0.25">
      <c r="A62" s="14"/>
      <c r="B62" s="15"/>
      <c r="C62" s="36"/>
      <c r="D62" s="37"/>
      <c r="E62" s="38"/>
      <c r="F62" s="39"/>
      <c r="G62" s="39"/>
      <c r="H62" s="39"/>
      <c r="I62" s="39"/>
      <c r="J62" s="39"/>
      <c r="K62" s="40"/>
      <c r="L62" s="39"/>
    </row>
    <row r="63" spans="1:12" x14ac:dyDescent="0.25">
      <c r="A63" s="16"/>
      <c r="B63" s="17"/>
      <c r="C63" s="42"/>
      <c r="D63" s="43" t="s">
        <v>30</v>
      </c>
      <c r="E63" s="44"/>
      <c r="F63" s="45">
        <f>SUM(F54:F62)</f>
        <v>920</v>
      </c>
      <c r="G63" s="45">
        <f t="shared" ref="G63:L63" si="10">SUM(G54:G62)</f>
        <v>38.329999999999991</v>
      </c>
      <c r="H63" s="45">
        <f t="shared" si="10"/>
        <v>32.28</v>
      </c>
      <c r="I63" s="45">
        <f t="shared" si="10"/>
        <v>117.67</v>
      </c>
      <c r="J63" s="45">
        <f t="shared" si="10"/>
        <v>924.42000000000007</v>
      </c>
      <c r="K63" s="46"/>
      <c r="L63" s="45">
        <f t="shared" si="10"/>
        <v>0</v>
      </c>
    </row>
    <row r="64" spans="1:12" ht="15.75" thickBot="1" x14ac:dyDescent="0.3">
      <c r="A64" s="20">
        <f>A46</f>
        <v>1</v>
      </c>
      <c r="B64" s="21">
        <f>B46</f>
        <v>3</v>
      </c>
      <c r="C64" s="69" t="s">
        <v>39</v>
      </c>
      <c r="D64" s="70"/>
      <c r="E64" s="48"/>
      <c r="F64" s="49">
        <f>F53+F63</f>
        <v>920</v>
      </c>
      <c r="G64" s="49">
        <f t="shared" ref="G64:L64" si="11">G53+G63</f>
        <v>38.329999999999991</v>
      </c>
      <c r="H64" s="49">
        <f t="shared" si="11"/>
        <v>32.28</v>
      </c>
      <c r="I64" s="49">
        <f t="shared" si="11"/>
        <v>117.67</v>
      </c>
      <c r="J64" s="49">
        <f t="shared" si="11"/>
        <v>924.42000000000007</v>
      </c>
      <c r="K64" s="49"/>
      <c r="L64" s="49">
        <f t="shared" si="11"/>
        <v>0</v>
      </c>
    </row>
    <row r="65" spans="1:12" x14ac:dyDescent="0.25">
      <c r="A65" s="12">
        <v>1</v>
      </c>
      <c r="B65" s="13">
        <v>4</v>
      </c>
      <c r="C65" s="31" t="s">
        <v>25</v>
      </c>
      <c r="D65" s="32" t="s">
        <v>26</v>
      </c>
      <c r="E65" s="33"/>
      <c r="F65" s="34"/>
      <c r="G65" s="34"/>
      <c r="H65" s="34"/>
      <c r="I65" s="34"/>
      <c r="J65" s="34"/>
      <c r="K65" s="35"/>
      <c r="L65" s="34"/>
    </row>
    <row r="66" spans="1:12" x14ac:dyDescent="0.25">
      <c r="A66" s="14"/>
      <c r="B66" s="15"/>
      <c r="C66" s="36"/>
      <c r="D66" s="37"/>
      <c r="E66" s="38"/>
      <c r="F66" s="39"/>
      <c r="G66" s="39"/>
      <c r="H66" s="39"/>
      <c r="I66" s="39"/>
      <c r="J66" s="39"/>
      <c r="K66" s="40"/>
      <c r="L66" s="39"/>
    </row>
    <row r="67" spans="1:12" x14ac:dyDescent="0.25">
      <c r="A67" s="14"/>
      <c r="B67" s="15"/>
      <c r="C67" s="36"/>
      <c r="D67" s="41" t="s">
        <v>27</v>
      </c>
      <c r="E67" s="38"/>
      <c r="F67" s="39"/>
      <c r="G67" s="39"/>
      <c r="H67" s="39"/>
      <c r="I67" s="39"/>
      <c r="J67" s="39"/>
      <c r="K67" s="40"/>
      <c r="L67" s="39"/>
    </row>
    <row r="68" spans="1:12" x14ac:dyDescent="0.25">
      <c r="A68" s="14"/>
      <c r="B68" s="15"/>
      <c r="C68" s="36"/>
      <c r="D68" s="41" t="s">
        <v>28</v>
      </c>
      <c r="E68" s="38"/>
      <c r="F68" s="39"/>
      <c r="G68" s="39"/>
      <c r="H68" s="39"/>
      <c r="I68" s="39"/>
      <c r="J68" s="39"/>
      <c r="K68" s="40"/>
      <c r="L68" s="39"/>
    </row>
    <row r="69" spans="1:12" x14ac:dyDescent="0.25">
      <c r="A69" s="14"/>
      <c r="B69" s="15"/>
      <c r="C69" s="36"/>
      <c r="D69" s="41" t="s">
        <v>29</v>
      </c>
      <c r="E69" s="38"/>
      <c r="F69" s="39"/>
      <c r="G69" s="39"/>
      <c r="H69" s="39"/>
      <c r="I69" s="39"/>
      <c r="J69" s="39"/>
      <c r="K69" s="40"/>
      <c r="L69" s="39"/>
    </row>
    <row r="70" spans="1:12" x14ac:dyDescent="0.25">
      <c r="A70" s="14"/>
      <c r="B70" s="15"/>
      <c r="C70" s="36"/>
      <c r="D70" s="37"/>
      <c r="E70" s="38"/>
      <c r="F70" s="39"/>
      <c r="G70" s="39"/>
      <c r="H70" s="39"/>
      <c r="I70" s="39"/>
      <c r="J70" s="39"/>
      <c r="K70" s="40"/>
      <c r="L70" s="39"/>
    </row>
    <row r="71" spans="1:12" x14ac:dyDescent="0.25">
      <c r="A71" s="14"/>
      <c r="B71" s="15"/>
      <c r="C71" s="36"/>
      <c r="D71" s="37"/>
      <c r="E71" s="38"/>
      <c r="F71" s="39"/>
      <c r="G71" s="39"/>
      <c r="H71" s="39"/>
      <c r="I71" s="39"/>
      <c r="J71" s="39"/>
      <c r="K71" s="40"/>
      <c r="L71" s="39"/>
    </row>
    <row r="72" spans="1:12" x14ac:dyDescent="0.25">
      <c r="A72" s="16"/>
      <c r="B72" s="17"/>
      <c r="C72" s="42"/>
      <c r="D72" s="43" t="s">
        <v>30</v>
      </c>
      <c r="E72" s="44"/>
      <c r="F72" s="45">
        <f>SUM(F65:F71)</f>
        <v>0</v>
      </c>
      <c r="G72" s="45">
        <f t="shared" ref="G72:L72" si="12">SUM(G65:G71)</f>
        <v>0</v>
      </c>
      <c r="H72" s="45">
        <f t="shared" si="12"/>
        <v>0</v>
      </c>
      <c r="I72" s="45">
        <f t="shared" si="12"/>
        <v>0</v>
      </c>
      <c r="J72" s="45">
        <f t="shared" si="12"/>
        <v>0</v>
      </c>
      <c r="K72" s="46"/>
      <c r="L72" s="45">
        <f t="shared" si="12"/>
        <v>0</v>
      </c>
    </row>
    <row r="73" spans="1:12" ht="16.5" x14ac:dyDescent="0.25">
      <c r="A73" s="18">
        <f>A65</f>
        <v>1</v>
      </c>
      <c r="B73" s="19">
        <f>B65</f>
        <v>4</v>
      </c>
      <c r="C73" s="47" t="s">
        <v>31</v>
      </c>
      <c r="D73" s="41" t="s">
        <v>32</v>
      </c>
      <c r="E73" s="60" t="s">
        <v>75</v>
      </c>
      <c r="F73" s="62">
        <v>100</v>
      </c>
      <c r="G73" s="63">
        <v>1.81</v>
      </c>
      <c r="H73" s="63">
        <v>5.26</v>
      </c>
      <c r="I73" s="63">
        <v>12.76</v>
      </c>
      <c r="J73" s="63">
        <v>105.94</v>
      </c>
      <c r="K73" s="54" t="s">
        <v>74</v>
      </c>
      <c r="L73" s="39"/>
    </row>
    <row r="74" spans="1:12" ht="16.5" x14ac:dyDescent="0.25">
      <c r="A74" s="14"/>
      <c r="B74" s="15"/>
      <c r="C74" s="36"/>
      <c r="D74" s="41" t="s">
        <v>33</v>
      </c>
      <c r="E74" s="60" t="s">
        <v>77</v>
      </c>
      <c r="F74" s="62">
        <v>250</v>
      </c>
      <c r="G74" s="63">
        <v>9.5500000000000007</v>
      </c>
      <c r="H74" s="63">
        <v>3.12</v>
      </c>
      <c r="I74" s="63">
        <v>15.36</v>
      </c>
      <c r="J74" s="63">
        <v>128.25</v>
      </c>
      <c r="K74" s="56" t="s">
        <v>76</v>
      </c>
      <c r="L74" s="39"/>
    </row>
    <row r="75" spans="1:12" ht="16.5" x14ac:dyDescent="0.25">
      <c r="A75" s="14"/>
      <c r="B75" s="15"/>
      <c r="C75" s="36"/>
      <c r="D75" s="41" t="s">
        <v>34</v>
      </c>
      <c r="E75" s="60" t="s">
        <v>79</v>
      </c>
      <c r="F75" s="62">
        <v>120</v>
      </c>
      <c r="G75" s="63">
        <v>20.74</v>
      </c>
      <c r="H75" s="63">
        <v>13.54</v>
      </c>
      <c r="I75" s="63">
        <v>0.97</v>
      </c>
      <c r="J75" s="63">
        <v>214.59</v>
      </c>
      <c r="K75" s="55" t="s">
        <v>78</v>
      </c>
      <c r="L75" s="39"/>
    </row>
    <row r="76" spans="1:12" ht="16.5" x14ac:dyDescent="0.25">
      <c r="A76" s="14"/>
      <c r="B76" s="15"/>
      <c r="C76" s="36"/>
      <c r="D76" s="41" t="s">
        <v>35</v>
      </c>
      <c r="E76" s="60" t="s">
        <v>147</v>
      </c>
      <c r="F76" s="62">
        <v>180</v>
      </c>
      <c r="G76" s="63">
        <v>4.1399999999999997</v>
      </c>
      <c r="H76" s="63">
        <v>5.52</v>
      </c>
      <c r="I76" s="63">
        <v>39.44</v>
      </c>
      <c r="J76" s="63">
        <v>224.55</v>
      </c>
      <c r="K76" s="54" t="s">
        <v>146</v>
      </c>
      <c r="L76" s="39"/>
    </row>
    <row r="77" spans="1:12" ht="16.5" x14ac:dyDescent="0.25">
      <c r="A77" s="14"/>
      <c r="B77" s="15"/>
      <c r="C77" s="36"/>
      <c r="D77" s="41" t="s">
        <v>36</v>
      </c>
      <c r="E77" s="60" t="s">
        <v>148</v>
      </c>
      <c r="F77" s="62">
        <v>200</v>
      </c>
      <c r="G77" s="63">
        <v>0.16</v>
      </c>
      <c r="H77" s="63">
        <v>0.04</v>
      </c>
      <c r="I77" s="64">
        <v>12.1</v>
      </c>
      <c r="J77" s="64">
        <v>50.3</v>
      </c>
      <c r="K77" s="55" t="s">
        <v>127</v>
      </c>
      <c r="L77" s="39"/>
    </row>
    <row r="78" spans="1:12" ht="16.5" x14ac:dyDescent="0.25">
      <c r="A78" s="14"/>
      <c r="B78" s="15"/>
      <c r="C78" s="36"/>
      <c r="D78" s="41" t="s">
        <v>37</v>
      </c>
      <c r="E78" s="60" t="s">
        <v>121</v>
      </c>
      <c r="F78" s="62">
        <v>30</v>
      </c>
      <c r="G78" s="63">
        <v>2.2799999999999998</v>
      </c>
      <c r="H78" s="63">
        <v>0.24</v>
      </c>
      <c r="I78" s="63">
        <v>14.76</v>
      </c>
      <c r="J78" s="64">
        <v>70.5</v>
      </c>
      <c r="K78" s="40"/>
      <c r="L78" s="39"/>
    </row>
    <row r="79" spans="1:12" ht="16.5" x14ac:dyDescent="0.25">
      <c r="A79" s="14"/>
      <c r="B79" s="15"/>
      <c r="C79" s="36"/>
      <c r="D79" s="41" t="s">
        <v>38</v>
      </c>
      <c r="E79" s="60" t="s">
        <v>129</v>
      </c>
      <c r="F79" s="62">
        <v>40</v>
      </c>
      <c r="G79" s="63">
        <v>2.2400000000000002</v>
      </c>
      <c r="H79" s="63">
        <v>0.44</v>
      </c>
      <c r="I79" s="63">
        <v>19.760000000000002</v>
      </c>
      <c r="J79" s="64">
        <v>92.8</v>
      </c>
      <c r="K79" s="40"/>
      <c r="L79" s="39"/>
    </row>
    <row r="80" spans="1:12" x14ac:dyDescent="0.25">
      <c r="A80" s="14"/>
      <c r="B80" s="15"/>
      <c r="C80" s="36"/>
      <c r="D80" s="37"/>
      <c r="E80" s="38"/>
      <c r="F80" s="39"/>
      <c r="G80" s="39"/>
      <c r="H80" s="39"/>
      <c r="I80" s="39"/>
      <c r="J80" s="39"/>
      <c r="K80" s="40"/>
      <c r="L80" s="39"/>
    </row>
    <row r="81" spans="1:12" x14ac:dyDescent="0.25">
      <c r="A81" s="14"/>
      <c r="B81" s="15"/>
      <c r="C81" s="36"/>
      <c r="D81" s="37"/>
      <c r="E81" s="38"/>
      <c r="F81" s="39"/>
      <c r="G81" s="39"/>
      <c r="H81" s="39"/>
      <c r="I81" s="39"/>
      <c r="J81" s="39"/>
      <c r="K81" s="40"/>
      <c r="L81" s="39"/>
    </row>
    <row r="82" spans="1:12" x14ac:dyDescent="0.25">
      <c r="A82" s="16"/>
      <c r="B82" s="17"/>
      <c r="C82" s="42"/>
      <c r="D82" s="43" t="s">
        <v>30</v>
      </c>
      <c r="E82" s="44"/>
      <c r="F82" s="45">
        <f>SUM(F73:F81)</f>
        <v>920</v>
      </c>
      <c r="G82" s="45">
        <f t="shared" ref="G82:L82" si="13">SUM(G73:G81)</f>
        <v>40.92</v>
      </c>
      <c r="H82" s="45">
        <f t="shared" si="13"/>
        <v>28.159999999999997</v>
      </c>
      <c r="I82" s="45">
        <f t="shared" si="13"/>
        <v>115.15</v>
      </c>
      <c r="J82" s="45">
        <f t="shared" si="13"/>
        <v>886.92999999999984</v>
      </c>
      <c r="K82" s="46"/>
      <c r="L82" s="45">
        <f t="shared" si="13"/>
        <v>0</v>
      </c>
    </row>
    <row r="83" spans="1:12" ht="15.75" thickBot="1" x14ac:dyDescent="0.3">
      <c r="A83" s="20">
        <f>A65</f>
        <v>1</v>
      </c>
      <c r="B83" s="21">
        <f>B65</f>
        <v>4</v>
      </c>
      <c r="C83" s="69" t="s">
        <v>39</v>
      </c>
      <c r="D83" s="70"/>
      <c r="E83" s="48"/>
      <c r="F83" s="49">
        <f>F72+F82</f>
        <v>920</v>
      </c>
      <c r="G83" s="49">
        <f t="shared" ref="G83:L83" si="14">G72+G82</f>
        <v>40.92</v>
      </c>
      <c r="H83" s="49">
        <f t="shared" si="14"/>
        <v>28.159999999999997</v>
      </c>
      <c r="I83" s="49">
        <f t="shared" si="14"/>
        <v>115.15</v>
      </c>
      <c r="J83" s="49">
        <f t="shared" si="14"/>
        <v>886.92999999999984</v>
      </c>
      <c r="K83" s="49"/>
      <c r="L83" s="49">
        <f t="shared" si="14"/>
        <v>0</v>
      </c>
    </row>
    <row r="84" spans="1:12" x14ac:dyDescent="0.25">
      <c r="A84" s="12">
        <v>1</v>
      </c>
      <c r="B84" s="13">
        <v>5</v>
      </c>
      <c r="C84" s="31" t="s">
        <v>25</v>
      </c>
      <c r="D84" s="32" t="s">
        <v>26</v>
      </c>
      <c r="E84" s="33"/>
      <c r="F84" s="34"/>
      <c r="G84" s="34"/>
      <c r="H84" s="34"/>
      <c r="I84" s="34"/>
      <c r="J84" s="34"/>
      <c r="K84" s="35"/>
      <c r="L84" s="34"/>
    </row>
    <row r="85" spans="1:12" x14ac:dyDescent="0.25">
      <c r="A85" s="14"/>
      <c r="B85" s="15"/>
      <c r="C85" s="36"/>
      <c r="D85" s="37"/>
      <c r="E85" s="38"/>
      <c r="F85" s="39"/>
      <c r="G85" s="39"/>
      <c r="H85" s="39"/>
      <c r="I85" s="39"/>
      <c r="J85" s="39"/>
      <c r="K85" s="40"/>
      <c r="L85" s="39"/>
    </row>
    <row r="86" spans="1:12" x14ac:dyDescent="0.25">
      <c r="A86" s="14"/>
      <c r="B86" s="15"/>
      <c r="C86" s="36"/>
      <c r="D86" s="41" t="s">
        <v>27</v>
      </c>
      <c r="E86" s="38"/>
      <c r="F86" s="39"/>
      <c r="G86" s="39"/>
      <c r="H86" s="39"/>
      <c r="I86" s="39"/>
      <c r="J86" s="39"/>
      <c r="K86" s="40"/>
      <c r="L86" s="39"/>
    </row>
    <row r="87" spans="1:12" x14ac:dyDescent="0.25">
      <c r="A87" s="14"/>
      <c r="B87" s="15"/>
      <c r="C87" s="36"/>
      <c r="D87" s="41" t="s">
        <v>28</v>
      </c>
      <c r="E87" s="38"/>
      <c r="F87" s="39"/>
      <c r="G87" s="39"/>
      <c r="H87" s="39"/>
      <c r="I87" s="39"/>
      <c r="J87" s="39"/>
      <c r="K87" s="40"/>
      <c r="L87" s="39"/>
    </row>
    <row r="88" spans="1:12" x14ac:dyDescent="0.25">
      <c r="A88" s="14"/>
      <c r="B88" s="15"/>
      <c r="C88" s="36"/>
      <c r="D88" s="41" t="s">
        <v>29</v>
      </c>
      <c r="E88" s="38"/>
      <c r="F88" s="39"/>
      <c r="G88" s="39"/>
      <c r="H88" s="39"/>
      <c r="I88" s="39"/>
      <c r="J88" s="39"/>
      <c r="K88" s="40"/>
      <c r="L88" s="39"/>
    </row>
    <row r="89" spans="1:12" x14ac:dyDescent="0.25">
      <c r="A89" s="14"/>
      <c r="B89" s="15"/>
      <c r="C89" s="36"/>
      <c r="D89" s="37"/>
      <c r="E89" s="38"/>
      <c r="F89" s="39"/>
      <c r="G89" s="39"/>
      <c r="H89" s="39"/>
      <c r="I89" s="39"/>
      <c r="J89" s="39"/>
      <c r="K89" s="40"/>
      <c r="L89" s="39"/>
    </row>
    <row r="90" spans="1:12" x14ac:dyDescent="0.25">
      <c r="A90" s="14"/>
      <c r="B90" s="15"/>
      <c r="C90" s="36"/>
      <c r="D90" s="37"/>
      <c r="E90" s="38"/>
      <c r="F90" s="39"/>
      <c r="G90" s="39"/>
      <c r="H90" s="39"/>
      <c r="I90" s="39"/>
      <c r="J90" s="39"/>
      <c r="K90" s="40"/>
      <c r="L90" s="39"/>
    </row>
    <row r="91" spans="1:12" x14ac:dyDescent="0.25">
      <c r="A91" s="16"/>
      <c r="B91" s="17"/>
      <c r="C91" s="42"/>
      <c r="D91" s="43" t="s">
        <v>30</v>
      </c>
      <c r="E91" s="44"/>
      <c r="F91" s="45">
        <f>SUM(F84:F90)</f>
        <v>0</v>
      </c>
      <c r="G91" s="45">
        <f t="shared" ref="G91:L91" si="15">SUM(G84:G90)</f>
        <v>0</v>
      </c>
      <c r="H91" s="45">
        <f t="shared" si="15"/>
        <v>0</v>
      </c>
      <c r="I91" s="45">
        <f t="shared" si="15"/>
        <v>0</v>
      </c>
      <c r="J91" s="45">
        <f t="shared" si="15"/>
        <v>0</v>
      </c>
      <c r="K91" s="46"/>
      <c r="L91" s="45">
        <f t="shared" si="15"/>
        <v>0</v>
      </c>
    </row>
    <row r="92" spans="1:12" ht="16.5" x14ac:dyDescent="0.25">
      <c r="A92" s="18">
        <f>A84</f>
        <v>1</v>
      </c>
      <c r="B92" s="19">
        <f>B84</f>
        <v>5</v>
      </c>
      <c r="C92" s="47" t="s">
        <v>31</v>
      </c>
      <c r="D92" s="41" t="s">
        <v>32</v>
      </c>
      <c r="E92" s="60" t="s">
        <v>85</v>
      </c>
      <c r="F92" s="62">
        <v>100</v>
      </c>
      <c r="G92" s="63">
        <v>0.79</v>
      </c>
      <c r="H92" s="63">
        <v>4.1100000000000003</v>
      </c>
      <c r="I92" s="63">
        <v>2.81</v>
      </c>
      <c r="J92" s="63">
        <v>51.24</v>
      </c>
      <c r="K92" s="54" t="s">
        <v>84</v>
      </c>
      <c r="L92" s="39"/>
    </row>
    <row r="93" spans="1:12" ht="16.5" x14ac:dyDescent="0.25">
      <c r="A93" s="14"/>
      <c r="B93" s="15"/>
      <c r="C93" s="36"/>
      <c r="D93" s="41" t="s">
        <v>33</v>
      </c>
      <c r="E93" s="60" t="s">
        <v>87</v>
      </c>
      <c r="F93" s="62">
        <v>250</v>
      </c>
      <c r="G93" s="63">
        <v>10.42</v>
      </c>
      <c r="H93" s="63">
        <v>7.15</v>
      </c>
      <c r="I93" s="63">
        <v>19.28</v>
      </c>
      <c r="J93" s="63">
        <v>183.38</v>
      </c>
      <c r="K93" s="56" t="s">
        <v>86</v>
      </c>
      <c r="L93" s="39"/>
    </row>
    <row r="94" spans="1:12" ht="16.5" x14ac:dyDescent="0.25">
      <c r="A94" s="14"/>
      <c r="B94" s="15"/>
      <c r="C94" s="36"/>
      <c r="D94" s="41" t="s">
        <v>34</v>
      </c>
      <c r="E94" s="60" t="s">
        <v>113</v>
      </c>
      <c r="F94" s="62">
        <v>120</v>
      </c>
      <c r="G94" s="63">
        <v>21.21</v>
      </c>
      <c r="H94" s="63">
        <v>10.14</v>
      </c>
      <c r="I94" s="63">
        <v>4.97</v>
      </c>
      <c r="J94" s="63">
        <v>196.95</v>
      </c>
      <c r="K94" s="55" t="s">
        <v>149</v>
      </c>
      <c r="L94" s="39"/>
    </row>
    <row r="95" spans="1:12" ht="16.5" x14ac:dyDescent="0.25">
      <c r="A95" s="14"/>
      <c r="B95" s="15"/>
      <c r="C95" s="36"/>
      <c r="D95" s="41" t="s">
        <v>35</v>
      </c>
      <c r="E95" s="60" t="s">
        <v>126</v>
      </c>
      <c r="F95" s="62">
        <v>180</v>
      </c>
      <c r="G95" s="63">
        <v>4.1100000000000003</v>
      </c>
      <c r="H95" s="63">
        <v>9.69</v>
      </c>
      <c r="I95" s="63">
        <v>28.59</v>
      </c>
      <c r="J95" s="63">
        <v>218.56</v>
      </c>
      <c r="K95" s="55" t="s">
        <v>125</v>
      </c>
      <c r="L95" s="39"/>
    </row>
    <row r="96" spans="1:12" ht="16.5" x14ac:dyDescent="0.25">
      <c r="A96" s="14"/>
      <c r="B96" s="15"/>
      <c r="C96" s="36"/>
      <c r="D96" s="41" t="s">
        <v>36</v>
      </c>
      <c r="E96" s="60" t="s">
        <v>151</v>
      </c>
      <c r="F96" s="62">
        <v>200</v>
      </c>
      <c r="G96" s="63">
        <v>0.46</v>
      </c>
      <c r="H96" s="63">
        <v>0.15</v>
      </c>
      <c r="I96" s="63">
        <v>19.54</v>
      </c>
      <c r="J96" s="64">
        <v>85.1</v>
      </c>
      <c r="K96" s="65" t="s">
        <v>150</v>
      </c>
      <c r="L96" s="39"/>
    </row>
    <row r="97" spans="1:13" ht="16.5" x14ac:dyDescent="0.25">
      <c r="A97" s="14"/>
      <c r="B97" s="15"/>
      <c r="C97" s="36"/>
      <c r="D97" s="41" t="s">
        <v>37</v>
      </c>
      <c r="E97" s="60" t="s">
        <v>121</v>
      </c>
      <c r="F97" s="62">
        <v>30</v>
      </c>
      <c r="G97" s="63">
        <v>2.2799999999999998</v>
      </c>
      <c r="H97" s="63">
        <v>0.24</v>
      </c>
      <c r="I97" s="63">
        <v>14.76</v>
      </c>
      <c r="J97" s="64">
        <v>70.5</v>
      </c>
      <c r="K97" s="40"/>
      <c r="L97" s="39"/>
    </row>
    <row r="98" spans="1:13" ht="16.5" x14ac:dyDescent="0.25">
      <c r="A98" s="14"/>
      <c r="B98" s="15"/>
      <c r="C98" s="36"/>
      <c r="D98" s="41" t="s">
        <v>38</v>
      </c>
      <c r="E98" s="60" t="s">
        <v>129</v>
      </c>
      <c r="F98" s="62">
        <v>50</v>
      </c>
      <c r="G98" s="64">
        <v>2.8</v>
      </c>
      <c r="H98" s="63">
        <v>0.55000000000000004</v>
      </c>
      <c r="I98" s="64">
        <v>24.7</v>
      </c>
      <c r="J98" s="62">
        <v>116</v>
      </c>
      <c r="K98" s="40"/>
      <c r="L98" s="39"/>
      <c r="M98">
        <v>1</v>
      </c>
    </row>
    <row r="99" spans="1:13" x14ac:dyDescent="0.25">
      <c r="A99" s="14"/>
      <c r="B99" s="15"/>
      <c r="C99" s="36"/>
      <c r="D99" s="37"/>
      <c r="E99" s="38"/>
      <c r="F99" s="39"/>
      <c r="G99" s="39"/>
      <c r="H99" s="39"/>
      <c r="I99" s="39"/>
      <c r="J99" s="39"/>
      <c r="K99" s="40"/>
      <c r="L99" s="39"/>
    </row>
    <row r="100" spans="1:13" x14ac:dyDescent="0.25">
      <c r="A100" s="14"/>
      <c r="B100" s="15"/>
      <c r="C100" s="36"/>
      <c r="D100" s="37"/>
      <c r="E100" s="38"/>
      <c r="F100" s="39"/>
      <c r="G100" s="39"/>
      <c r="H100" s="39"/>
      <c r="I100" s="39"/>
      <c r="J100" s="39"/>
      <c r="K100" s="40"/>
      <c r="L100" s="39"/>
    </row>
    <row r="101" spans="1:13" x14ac:dyDescent="0.25">
      <c r="A101" s="16"/>
      <c r="B101" s="17"/>
      <c r="C101" s="42"/>
      <c r="D101" s="43" t="s">
        <v>30</v>
      </c>
      <c r="E101" s="44"/>
      <c r="F101" s="45">
        <f>SUM(F92:F100)</f>
        <v>930</v>
      </c>
      <c r="G101" s="45">
        <f t="shared" ref="G101:L101" si="16">SUM(G92:G100)</f>
        <v>42.07</v>
      </c>
      <c r="H101" s="45">
        <f t="shared" si="16"/>
        <v>32.03</v>
      </c>
      <c r="I101" s="45">
        <f t="shared" si="16"/>
        <v>114.65</v>
      </c>
      <c r="J101" s="45">
        <f t="shared" si="16"/>
        <v>921.73</v>
      </c>
      <c r="K101" s="46"/>
      <c r="L101" s="45">
        <f t="shared" si="16"/>
        <v>0</v>
      </c>
    </row>
    <row r="102" spans="1:13" ht="15.75" thickBot="1" x14ac:dyDescent="0.3">
      <c r="A102" s="20">
        <f>A84</f>
        <v>1</v>
      </c>
      <c r="B102" s="21">
        <f>B84</f>
        <v>5</v>
      </c>
      <c r="C102" s="69" t="s">
        <v>39</v>
      </c>
      <c r="D102" s="70"/>
      <c r="E102" s="48"/>
      <c r="F102" s="49">
        <f>F91+F101</f>
        <v>930</v>
      </c>
      <c r="G102" s="49">
        <f t="shared" ref="G102:L102" si="17">G91+G101</f>
        <v>42.07</v>
      </c>
      <c r="H102" s="49">
        <f t="shared" si="17"/>
        <v>32.03</v>
      </c>
      <c r="I102" s="49">
        <f t="shared" si="17"/>
        <v>114.65</v>
      </c>
      <c r="J102" s="49">
        <f t="shared" si="17"/>
        <v>921.73</v>
      </c>
      <c r="K102" s="49"/>
      <c r="L102" s="49">
        <f t="shared" si="17"/>
        <v>0</v>
      </c>
    </row>
    <row r="103" spans="1:13" x14ac:dyDescent="0.25">
      <c r="A103" s="12">
        <v>1</v>
      </c>
      <c r="B103" s="13">
        <v>6</v>
      </c>
      <c r="C103" s="31" t="s">
        <v>25</v>
      </c>
      <c r="D103" s="32" t="s">
        <v>26</v>
      </c>
      <c r="E103" s="33"/>
      <c r="F103" s="34"/>
      <c r="G103" s="34"/>
      <c r="H103" s="34"/>
      <c r="I103" s="34"/>
      <c r="J103" s="34"/>
      <c r="K103" s="35"/>
      <c r="L103" s="34"/>
    </row>
    <row r="104" spans="1:13" x14ac:dyDescent="0.25">
      <c r="A104" s="14"/>
      <c r="B104" s="15"/>
      <c r="C104" s="36"/>
      <c r="D104" s="37"/>
      <c r="E104" s="38"/>
      <c r="F104" s="39"/>
      <c r="G104" s="39"/>
      <c r="H104" s="39"/>
      <c r="I104" s="39"/>
      <c r="J104" s="39"/>
      <c r="K104" s="40"/>
      <c r="L104" s="39"/>
    </row>
    <row r="105" spans="1:13" x14ac:dyDescent="0.25">
      <c r="A105" s="14"/>
      <c r="B105" s="15"/>
      <c r="C105" s="36"/>
      <c r="D105" s="41" t="s">
        <v>27</v>
      </c>
      <c r="E105" s="38"/>
      <c r="F105" s="39"/>
      <c r="G105" s="39"/>
      <c r="H105" s="39"/>
      <c r="I105" s="39"/>
      <c r="J105" s="39"/>
      <c r="K105" s="40"/>
      <c r="L105" s="39"/>
    </row>
    <row r="106" spans="1:13" x14ac:dyDescent="0.25">
      <c r="A106" s="14"/>
      <c r="B106" s="15"/>
      <c r="C106" s="36"/>
      <c r="D106" s="41" t="s">
        <v>28</v>
      </c>
      <c r="E106" s="38"/>
      <c r="F106" s="39"/>
      <c r="G106" s="39"/>
      <c r="H106" s="39"/>
      <c r="I106" s="39"/>
      <c r="J106" s="39"/>
      <c r="K106" s="40"/>
      <c r="L106" s="39"/>
    </row>
    <row r="107" spans="1:13" x14ac:dyDescent="0.25">
      <c r="A107" s="14"/>
      <c r="B107" s="15"/>
      <c r="C107" s="36"/>
      <c r="D107" s="41" t="s">
        <v>29</v>
      </c>
      <c r="E107" s="38"/>
      <c r="F107" s="39"/>
      <c r="G107" s="39"/>
      <c r="H107" s="39"/>
      <c r="I107" s="39"/>
      <c r="J107" s="39"/>
      <c r="K107" s="40"/>
      <c r="L107" s="39"/>
    </row>
    <row r="108" spans="1:13" x14ac:dyDescent="0.25">
      <c r="A108" s="14"/>
      <c r="B108" s="15"/>
      <c r="C108" s="36"/>
      <c r="D108" s="37"/>
      <c r="E108" s="38"/>
      <c r="F108" s="39"/>
      <c r="G108" s="39"/>
      <c r="H108" s="39"/>
      <c r="I108" s="39"/>
      <c r="J108" s="39"/>
      <c r="K108" s="40"/>
      <c r="L108" s="39"/>
    </row>
    <row r="109" spans="1:13" x14ac:dyDescent="0.25">
      <c r="A109" s="14"/>
      <c r="B109" s="15"/>
      <c r="C109" s="36"/>
      <c r="D109" s="37"/>
      <c r="E109" s="38"/>
      <c r="F109" s="39"/>
      <c r="G109" s="39"/>
      <c r="H109" s="39"/>
      <c r="I109" s="39"/>
      <c r="J109" s="39"/>
      <c r="K109" s="40"/>
      <c r="L109" s="39"/>
    </row>
    <row r="110" spans="1:13" x14ac:dyDescent="0.25">
      <c r="A110" s="16"/>
      <c r="B110" s="17"/>
      <c r="C110" s="42"/>
      <c r="D110" s="43" t="s">
        <v>30</v>
      </c>
      <c r="E110" s="44"/>
      <c r="F110" s="45">
        <f>SUM(F103:F109)</f>
        <v>0</v>
      </c>
      <c r="G110" s="45">
        <f t="shared" ref="G110:J110" si="18">SUM(G103:G109)</f>
        <v>0</v>
      </c>
      <c r="H110" s="45">
        <f t="shared" si="18"/>
        <v>0</v>
      </c>
      <c r="I110" s="45">
        <f t="shared" si="18"/>
        <v>0</v>
      </c>
      <c r="J110" s="45">
        <f t="shared" si="18"/>
        <v>0</v>
      </c>
      <c r="K110" s="46"/>
      <c r="L110" s="45">
        <f t="shared" ref="L110" si="19">SUM(L103:L109)</f>
        <v>0</v>
      </c>
    </row>
    <row r="111" spans="1:13" ht="16.5" x14ac:dyDescent="0.25">
      <c r="A111" s="18">
        <v>1</v>
      </c>
      <c r="B111" s="19">
        <v>6</v>
      </c>
      <c r="C111" s="47" t="s">
        <v>31</v>
      </c>
      <c r="D111" s="41" t="s">
        <v>32</v>
      </c>
      <c r="E111" s="66" t="s">
        <v>56</v>
      </c>
      <c r="F111" s="62">
        <v>100</v>
      </c>
      <c r="G111" s="64">
        <v>1.3</v>
      </c>
      <c r="H111" s="64">
        <v>5.0999999999999996</v>
      </c>
      <c r="I111" s="64">
        <v>6.9</v>
      </c>
      <c r="J111" s="63">
        <v>79.95</v>
      </c>
      <c r="K111" s="62" t="s">
        <v>55</v>
      </c>
      <c r="L111" s="39"/>
    </row>
    <row r="112" spans="1:13" ht="16.5" x14ac:dyDescent="0.25">
      <c r="A112" s="14"/>
      <c r="B112" s="15"/>
      <c r="C112" s="36"/>
      <c r="D112" s="41" t="s">
        <v>33</v>
      </c>
      <c r="E112" s="66" t="s">
        <v>153</v>
      </c>
      <c r="F112" s="62">
        <v>260</v>
      </c>
      <c r="G112" s="63">
        <v>2.62</v>
      </c>
      <c r="H112" s="63">
        <v>4.83</v>
      </c>
      <c r="I112" s="63">
        <v>12.03</v>
      </c>
      <c r="J112" s="63">
        <v>102.78</v>
      </c>
      <c r="K112" s="63" t="s">
        <v>152</v>
      </c>
      <c r="L112" s="39"/>
    </row>
    <row r="113" spans="1:12" ht="16.5" x14ac:dyDescent="0.25">
      <c r="A113" s="14"/>
      <c r="B113" s="15"/>
      <c r="C113" s="36"/>
      <c r="D113" s="41" t="s">
        <v>34</v>
      </c>
      <c r="E113" s="66" t="s">
        <v>119</v>
      </c>
      <c r="F113" s="62">
        <v>120</v>
      </c>
      <c r="G113" s="63">
        <v>19.709999999999997</v>
      </c>
      <c r="H113" s="63">
        <v>12.32</v>
      </c>
      <c r="I113" s="63">
        <v>16.829999999999998</v>
      </c>
      <c r="J113" s="63">
        <v>266.61</v>
      </c>
      <c r="K113" s="63" t="s">
        <v>154</v>
      </c>
      <c r="L113" s="39"/>
    </row>
    <row r="114" spans="1:12" ht="16.5" x14ac:dyDescent="0.25">
      <c r="A114" s="14"/>
      <c r="B114" s="15"/>
      <c r="C114" s="36"/>
      <c r="D114" s="41" t="s">
        <v>35</v>
      </c>
      <c r="E114" s="66" t="s">
        <v>120</v>
      </c>
      <c r="F114" s="62">
        <v>180</v>
      </c>
      <c r="G114" s="63">
        <v>6.63</v>
      </c>
      <c r="H114" s="63">
        <v>4.91</v>
      </c>
      <c r="I114" s="63">
        <v>42.34</v>
      </c>
      <c r="J114" s="64">
        <v>240.2</v>
      </c>
      <c r="K114" s="63" t="s">
        <v>155</v>
      </c>
      <c r="L114" s="39"/>
    </row>
    <row r="115" spans="1:12" ht="16.5" x14ac:dyDescent="0.25">
      <c r="A115" s="14"/>
      <c r="B115" s="15"/>
      <c r="C115" s="36"/>
      <c r="D115" s="41" t="s">
        <v>36</v>
      </c>
      <c r="E115" s="66" t="s">
        <v>142</v>
      </c>
      <c r="F115" s="62">
        <v>200</v>
      </c>
      <c r="G115" s="62">
        <v>1</v>
      </c>
      <c r="H115" s="64">
        <v>0.2</v>
      </c>
      <c r="I115" s="64">
        <v>20.2</v>
      </c>
      <c r="J115" s="62">
        <v>92</v>
      </c>
      <c r="K115" s="40"/>
      <c r="L115" s="39"/>
    </row>
    <row r="116" spans="1:12" ht="16.5" x14ac:dyDescent="0.25">
      <c r="A116" s="14"/>
      <c r="B116" s="15"/>
      <c r="C116" s="36"/>
      <c r="D116" s="41" t="s">
        <v>37</v>
      </c>
      <c r="E116" s="66" t="s">
        <v>121</v>
      </c>
      <c r="F116" s="62">
        <v>30</v>
      </c>
      <c r="G116" s="63">
        <v>2.2799999999999998</v>
      </c>
      <c r="H116" s="63">
        <v>0.24</v>
      </c>
      <c r="I116" s="63">
        <v>14.76</v>
      </c>
      <c r="J116" s="64">
        <v>70.5</v>
      </c>
      <c r="K116" s="40"/>
      <c r="L116" s="39"/>
    </row>
    <row r="117" spans="1:12" ht="16.5" x14ac:dyDescent="0.25">
      <c r="A117" s="14"/>
      <c r="B117" s="15"/>
      <c r="C117" s="36"/>
      <c r="D117" s="41" t="s">
        <v>38</v>
      </c>
      <c r="E117" s="66" t="s">
        <v>129</v>
      </c>
      <c r="F117" s="62">
        <v>40</v>
      </c>
      <c r="G117" s="63">
        <v>2.2400000000000002</v>
      </c>
      <c r="H117" s="63">
        <v>0.44</v>
      </c>
      <c r="I117" s="63">
        <v>19.760000000000002</v>
      </c>
      <c r="J117" s="64">
        <v>92.8</v>
      </c>
      <c r="K117" s="40"/>
      <c r="L117" s="39"/>
    </row>
    <row r="118" spans="1:12" x14ac:dyDescent="0.25">
      <c r="A118" s="14"/>
      <c r="B118" s="15"/>
      <c r="C118" s="36"/>
      <c r="D118" s="37"/>
      <c r="E118" s="38"/>
      <c r="F118" s="39"/>
      <c r="G118" s="39"/>
      <c r="H118" s="39"/>
      <c r="I118" s="39"/>
      <c r="J118" s="39"/>
      <c r="K118" s="40"/>
      <c r="L118" s="39"/>
    </row>
    <row r="119" spans="1:12" x14ac:dyDescent="0.25">
      <c r="A119" s="14"/>
      <c r="B119" s="15"/>
      <c r="C119" s="36"/>
      <c r="D119" s="37"/>
      <c r="E119" s="38"/>
      <c r="F119" s="39"/>
      <c r="G119" s="39"/>
      <c r="H119" s="39"/>
      <c r="I119" s="39"/>
      <c r="J119" s="39"/>
      <c r="K119" s="40"/>
      <c r="L119" s="39"/>
    </row>
    <row r="120" spans="1:12" x14ac:dyDescent="0.25">
      <c r="A120" s="16"/>
      <c r="B120" s="17"/>
      <c r="C120" s="42"/>
      <c r="D120" s="43" t="s">
        <v>30</v>
      </c>
      <c r="E120" s="44"/>
      <c r="F120" s="45">
        <f>SUM(F111:F119)</f>
        <v>930</v>
      </c>
      <c r="G120" s="45">
        <f t="shared" ref="G120:J120" si="20">SUM(G111:G119)</f>
        <v>35.779999999999994</v>
      </c>
      <c r="H120" s="45">
        <f t="shared" si="20"/>
        <v>28.04</v>
      </c>
      <c r="I120" s="45">
        <f t="shared" si="20"/>
        <v>132.82</v>
      </c>
      <c r="J120" s="45">
        <f t="shared" si="20"/>
        <v>944.83999999999992</v>
      </c>
      <c r="K120" s="46"/>
      <c r="L120" s="45">
        <f t="shared" ref="L120" si="21">SUM(L111:L119)</f>
        <v>0</v>
      </c>
    </row>
    <row r="121" spans="1:12" ht="15.75" thickBot="1" x14ac:dyDescent="0.3">
      <c r="A121" s="20">
        <f>A103</f>
        <v>1</v>
      </c>
      <c r="B121" s="21">
        <f>B103</f>
        <v>6</v>
      </c>
      <c r="C121" s="69" t="s">
        <v>39</v>
      </c>
      <c r="D121" s="70"/>
      <c r="E121" s="48"/>
      <c r="F121" s="49">
        <f>F110+F120</f>
        <v>930</v>
      </c>
      <c r="G121" s="49">
        <f t="shared" ref="G121:L121" si="22">G110+G120</f>
        <v>35.779999999999994</v>
      </c>
      <c r="H121" s="49">
        <f t="shared" si="22"/>
        <v>28.04</v>
      </c>
      <c r="I121" s="49">
        <f t="shared" si="22"/>
        <v>132.82</v>
      </c>
      <c r="J121" s="49">
        <f t="shared" si="22"/>
        <v>944.83999999999992</v>
      </c>
      <c r="K121" s="49"/>
      <c r="L121" s="49">
        <f t="shared" si="22"/>
        <v>0</v>
      </c>
    </row>
    <row r="122" spans="1:12" x14ac:dyDescent="0.25">
      <c r="A122" s="22">
        <v>2</v>
      </c>
      <c r="B122" s="15">
        <v>1</v>
      </c>
      <c r="C122" s="31" t="s">
        <v>25</v>
      </c>
      <c r="D122" s="32" t="s">
        <v>26</v>
      </c>
      <c r="E122" s="33"/>
      <c r="F122" s="34"/>
      <c r="G122" s="34"/>
      <c r="H122" s="34"/>
      <c r="I122" s="34"/>
      <c r="J122" s="34"/>
      <c r="K122" s="35"/>
      <c r="L122" s="34"/>
    </row>
    <row r="123" spans="1:12" x14ac:dyDescent="0.25">
      <c r="A123" s="22"/>
      <c r="B123" s="15"/>
      <c r="C123" s="36"/>
      <c r="D123" s="37"/>
      <c r="E123" s="38"/>
      <c r="F123" s="39"/>
      <c r="G123" s="39"/>
      <c r="H123" s="39"/>
      <c r="I123" s="39"/>
      <c r="J123" s="39"/>
      <c r="K123" s="40"/>
      <c r="L123" s="39"/>
    </row>
    <row r="124" spans="1:12" x14ac:dyDescent="0.25">
      <c r="A124" s="22"/>
      <c r="B124" s="15"/>
      <c r="C124" s="36"/>
      <c r="D124" s="41" t="s">
        <v>27</v>
      </c>
      <c r="E124" s="38"/>
      <c r="F124" s="39"/>
      <c r="G124" s="39"/>
      <c r="H124" s="39"/>
      <c r="I124" s="39"/>
      <c r="J124" s="39"/>
      <c r="K124" s="40"/>
      <c r="L124" s="39"/>
    </row>
    <row r="125" spans="1:12" x14ac:dyDescent="0.25">
      <c r="A125" s="22"/>
      <c r="B125" s="15"/>
      <c r="C125" s="36"/>
      <c r="D125" s="41" t="s">
        <v>28</v>
      </c>
      <c r="E125" s="38"/>
      <c r="F125" s="39"/>
      <c r="G125" s="39"/>
      <c r="H125" s="39"/>
      <c r="I125" s="39"/>
      <c r="J125" s="39"/>
      <c r="K125" s="40"/>
      <c r="L125" s="39"/>
    </row>
    <row r="126" spans="1:12" x14ac:dyDescent="0.25">
      <c r="A126" s="22"/>
      <c r="B126" s="15"/>
      <c r="C126" s="36"/>
      <c r="D126" s="41" t="s">
        <v>29</v>
      </c>
      <c r="E126" s="38"/>
      <c r="F126" s="39"/>
      <c r="G126" s="39"/>
      <c r="H126" s="39"/>
      <c r="I126" s="39"/>
      <c r="J126" s="39"/>
      <c r="K126" s="40"/>
      <c r="L126" s="39"/>
    </row>
    <row r="127" spans="1:12" x14ac:dyDescent="0.25">
      <c r="A127" s="22"/>
      <c r="B127" s="15"/>
      <c r="C127" s="36"/>
      <c r="D127" s="37"/>
      <c r="E127" s="38"/>
      <c r="F127" s="39"/>
      <c r="G127" s="39"/>
      <c r="H127" s="39"/>
      <c r="I127" s="39"/>
      <c r="J127" s="39"/>
      <c r="K127" s="40"/>
      <c r="L127" s="39"/>
    </row>
    <row r="128" spans="1:12" x14ac:dyDescent="0.25">
      <c r="A128" s="22"/>
      <c r="B128" s="15"/>
      <c r="C128" s="36"/>
      <c r="D128" s="37"/>
      <c r="E128" s="38"/>
      <c r="F128" s="39"/>
      <c r="G128" s="39"/>
      <c r="H128" s="39"/>
      <c r="I128" s="39"/>
      <c r="J128" s="39"/>
      <c r="K128" s="40"/>
      <c r="L128" s="39"/>
    </row>
    <row r="129" spans="1:12" x14ac:dyDescent="0.25">
      <c r="A129" s="23"/>
      <c r="B129" s="17"/>
      <c r="C129" s="42"/>
      <c r="D129" s="43" t="s">
        <v>30</v>
      </c>
      <c r="E129" s="44"/>
      <c r="F129" s="45">
        <f>SUM(F122:F128)</f>
        <v>0</v>
      </c>
      <c r="G129" s="45">
        <f t="shared" ref="G129:J129" si="23">SUM(G122:G128)</f>
        <v>0</v>
      </c>
      <c r="H129" s="45">
        <f t="shared" si="23"/>
        <v>0</v>
      </c>
      <c r="I129" s="45">
        <f t="shared" si="23"/>
        <v>0</v>
      </c>
      <c r="J129" s="45">
        <f t="shared" si="23"/>
        <v>0</v>
      </c>
      <c r="K129" s="46"/>
      <c r="L129" s="45">
        <f t="shared" ref="L129" si="24">SUM(L122:L128)</f>
        <v>0</v>
      </c>
    </row>
    <row r="130" spans="1:12" ht="16.5" x14ac:dyDescent="0.25">
      <c r="A130" s="19">
        <f>A122</f>
        <v>2</v>
      </c>
      <c r="B130" s="19">
        <f>B122</f>
        <v>1</v>
      </c>
      <c r="C130" s="47" t="s">
        <v>31</v>
      </c>
      <c r="D130" s="41" t="s">
        <v>32</v>
      </c>
      <c r="E130" s="60" t="s">
        <v>96</v>
      </c>
      <c r="F130" s="62">
        <v>100</v>
      </c>
      <c r="G130" s="63">
        <v>1.74</v>
      </c>
      <c r="H130" s="63">
        <v>8.25</v>
      </c>
      <c r="I130" s="63">
        <v>9.73</v>
      </c>
      <c r="J130" s="63">
        <v>120.72</v>
      </c>
      <c r="K130" s="54" t="s">
        <v>95</v>
      </c>
      <c r="L130" s="39"/>
    </row>
    <row r="131" spans="1:12" ht="16.5" x14ac:dyDescent="0.25">
      <c r="A131" s="22"/>
      <c r="B131" s="15"/>
      <c r="C131" s="36"/>
      <c r="D131" s="41" t="s">
        <v>33</v>
      </c>
      <c r="E131" s="60" t="s">
        <v>133</v>
      </c>
      <c r="F131" s="62">
        <v>260</v>
      </c>
      <c r="G131" s="63">
        <v>1.97</v>
      </c>
      <c r="H131" s="63">
        <v>4.6900000000000004</v>
      </c>
      <c r="I131" s="63">
        <v>9.77</v>
      </c>
      <c r="J131" s="63">
        <v>89.74</v>
      </c>
      <c r="K131" s="55" t="s">
        <v>132</v>
      </c>
      <c r="L131" s="39"/>
    </row>
    <row r="132" spans="1:12" ht="16.5" x14ac:dyDescent="0.25">
      <c r="A132" s="22"/>
      <c r="B132" s="15"/>
      <c r="C132" s="36"/>
      <c r="D132" s="41" t="s">
        <v>34</v>
      </c>
      <c r="E132" s="60" t="s">
        <v>157</v>
      </c>
      <c r="F132" s="62">
        <v>120</v>
      </c>
      <c r="G132" s="63">
        <v>19.690000000000001</v>
      </c>
      <c r="H132" s="64">
        <v>12.3</v>
      </c>
      <c r="I132" s="63">
        <v>5.28</v>
      </c>
      <c r="J132" s="63">
        <v>210.93</v>
      </c>
      <c r="K132" s="55" t="s">
        <v>156</v>
      </c>
      <c r="L132" s="39"/>
    </row>
    <row r="133" spans="1:12" ht="16.5" x14ac:dyDescent="0.25">
      <c r="A133" s="22"/>
      <c r="B133" s="15"/>
      <c r="C133" s="36"/>
      <c r="D133" s="41" t="s">
        <v>35</v>
      </c>
      <c r="E133" s="60" t="s">
        <v>44</v>
      </c>
      <c r="F133" s="62">
        <v>180</v>
      </c>
      <c r="G133" s="63">
        <v>7.57</v>
      </c>
      <c r="H133" s="63">
        <v>3.63</v>
      </c>
      <c r="I133" s="63">
        <v>34.28</v>
      </c>
      <c r="J133" s="63">
        <v>199.76</v>
      </c>
      <c r="K133" s="54" t="s">
        <v>43</v>
      </c>
      <c r="L133" s="39"/>
    </row>
    <row r="134" spans="1:12" ht="16.5" x14ac:dyDescent="0.25">
      <c r="A134" s="22"/>
      <c r="B134" s="15"/>
      <c r="C134" s="36"/>
      <c r="D134" s="41" t="s">
        <v>36</v>
      </c>
      <c r="E134" s="60" t="s">
        <v>158</v>
      </c>
      <c r="F134" s="62">
        <v>200</v>
      </c>
      <c r="G134" s="63">
        <v>0.16</v>
      </c>
      <c r="H134" s="63">
        <v>0.16</v>
      </c>
      <c r="I134" s="64">
        <v>13.9</v>
      </c>
      <c r="J134" s="64">
        <v>58.7</v>
      </c>
      <c r="K134" s="55" t="s">
        <v>127</v>
      </c>
      <c r="L134" s="39"/>
    </row>
    <row r="135" spans="1:12" ht="16.5" x14ac:dyDescent="0.25">
      <c r="A135" s="22"/>
      <c r="B135" s="15"/>
      <c r="C135" s="36"/>
      <c r="D135" s="41" t="s">
        <v>37</v>
      </c>
      <c r="E135" s="60" t="s">
        <v>121</v>
      </c>
      <c r="F135" s="62">
        <v>40</v>
      </c>
      <c r="G135" s="63">
        <v>3.04</v>
      </c>
      <c r="H135" s="63">
        <v>0.32</v>
      </c>
      <c r="I135" s="63">
        <v>19.68</v>
      </c>
      <c r="J135" s="62">
        <v>94</v>
      </c>
      <c r="K135" s="63"/>
      <c r="L135" s="39"/>
    </row>
    <row r="136" spans="1:12" ht="16.5" x14ac:dyDescent="0.25">
      <c r="A136" s="22"/>
      <c r="B136" s="15"/>
      <c r="C136" s="36"/>
      <c r="D136" s="41" t="s">
        <v>38</v>
      </c>
      <c r="E136" s="60" t="s">
        <v>129</v>
      </c>
      <c r="F136" s="62">
        <v>50</v>
      </c>
      <c r="G136" s="64">
        <v>2.8</v>
      </c>
      <c r="H136" s="63">
        <v>0.55000000000000004</v>
      </c>
      <c r="I136" s="64">
        <v>24.7</v>
      </c>
      <c r="J136" s="62">
        <v>116</v>
      </c>
      <c r="K136" s="63"/>
      <c r="L136" s="39"/>
    </row>
    <row r="137" spans="1:12" x14ac:dyDescent="0.25">
      <c r="A137" s="22"/>
      <c r="B137" s="15"/>
      <c r="C137" s="36"/>
      <c r="D137" s="37"/>
      <c r="E137" s="38"/>
      <c r="F137" s="39"/>
      <c r="G137" s="39"/>
      <c r="H137" s="39"/>
      <c r="I137" s="39"/>
      <c r="J137" s="39"/>
      <c r="K137" s="40"/>
      <c r="L137" s="39"/>
    </row>
    <row r="138" spans="1:12" x14ac:dyDescent="0.25">
      <c r="A138" s="22"/>
      <c r="B138" s="15"/>
      <c r="C138" s="36"/>
      <c r="D138" s="37"/>
      <c r="E138" s="38"/>
      <c r="F138" s="39"/>
      <c r="G138" s="39"/>
      <c r="H138" s="39"/>
      <c r="I138" s="39"/>
      <c r="J138" s="39"/>
      <c r="K138" s="40"/>
      <c r="L138" s="39"/>
    </row>
    <row r="139" spans="1:12" x14ac:dyDescent="0.25">
      <c r="A139" s="23"/>
      <c r="B139" s="17"/>
      <c r="C139" s="42"/>
      <c r="D139" s="43" t="s">
        <v>30</v>
      </c>
      <c r="E139" s="44"/>
      <c r="F139" s="45">
        <f>SUM(F130:F138)</f>
        <v>950</v>
      </c>
      <c r="G139" s="45">
        <f t="shared" ref="G139:J139" si="25">SUM(G130:G138)</f>
        <v>36.97</v>
      </c>
      <c r="H139" s="45">
        <f t="shared" si="25"/>
        <v>29.900000000000002</v>
      </c>
      <c r="I139" s="45">
        <f t="shared" si="25"/>
        <v>117.34000000000002</v>
      </c>
      <c r="J139" s="45">
        <f t="shared" si="25"/>
        <v>889.85</v>
      </c>
      <c r="K139" s="46"/>
      <c r="L139" s="45">
        <f t="shared" ref="L139" si="26">SUM(L130:L138)</f>
        <v>0</v>
      </c>
    </row>
    <row r="140" spans="1:12" ht="15.75" thickBot="1" x14ac:dyDescent="0.3">
      <c r="A140" s="24">
        <f>A122</f>
        <v>2</v>
      </c>
      <c r="B140" s="24">
        <f>B122</f>
        <v>1</v>
      </c>
      <c r="C140" s="69" t="s">
        <v>39</v>
      </c>
      <c r="D140" s="70"/>
      <c r="E140" s="48"/>
      <c r="F140" s="49">
        <f>F129+F139</f>
        <v>950</v>
      </c>
      <c r="G140" s="49">
        <f t="shared" ref="G140:L140" si="27">G129+G139</f>
        <v>36.97</v>
      </c>
      <c r="H140" s="49">
        <f t="shared" si="27"/>
        <v>29.900000000000002</v>
      </c>
      <c r="I140" s="49">
        <f t="shared" si="27"/>
        <v>117.34000000000002</v>
      </c>
      <c r="J140" s="49">
        <f t="shared" si="27"/>
        <v>889.85</v>
      </c>
      <c r="K140" s="49"/>
      <c r="L140" s="49">
        <f t="shared" si="27"/>
        <v>0</v>
      </c>
    </row>
    <row r="141" spans="1:12" x14ac:dyDescent="0.25">
      <c r="A141" s="12">
        <v>2</v>
      </c>
      <c r="B141" s="13">
        <v>2</v>
      </c>
      <c r="C141" s="31" t="s">
        <v>25</v>
      </c>
      <c r="D141" s="32" t="s">
        <v>26</v>
      </c>
      <c r="E141" s="33"/>
      <c r="F141" s="34"/>
      <c r="G141" s="34"/>
      <c r="H141" s="34"/>
      <c r="I141" s="34"/>
      <c r="J141" s="34"/>
      <c r="K141" s="35"/>
      <c r="L141" s="34"/>
    </row>
    <row r="142" spans="1:12" x14ac:dyDescent="0.25">
      <c r="A142" s="14"/>
      <c r="B142" s="15"/>
      <c r="C142" s="36"/>
      <c r="D142" s="37"/>
      <c r="E142" s="38"/>
      <c r="F142" s="39"/>
      <c r="G142" s="39"/>
      <c r="H142" s="39"/>
      <c r="I142" s="39"/>
      <c r="J142" s="39"/>
      <c r="K142" s="40"/>
      <c r="L142" s="39"/>
    </row>
    <row r="143" spans="1:12" x14ac:dyDescent="0.25">
      <c r="A143" s="14"/>
      <c r="B143" s="15"/>
      <c r="C143" s="36"/>
      <c r="D143" s="41" t="s">
        <v>27</v>
      </c>
      <c r="E143" s="38"/>
      <c r="F143" s="39"/>
      <c r="G143" s="39"/>
      <c r="H143" s="39"/>
      <c r="I143" s="39"/>
      <c r="J143" s="39"/>
      <c r="K143" s="40"/>
      <c r="L143" s="39"/>
    </row>
    <row r="144" spans="1:12" x14ac:dyDescent="0.25">
      <c r="A144" s="14"/>
      <c r="B144" s="15"/>
      <c r="C144" s="36"/>
      <c r="D144" s="41" t="s">
        <v>28</v>
      </c>
      <c r="E144" s="38"/>
      <c r="F144" s="39"/>
      <c r="G144" s="39"/>
      <c r="H144" s="39"/>
      <c r="I144" s="39"/>
      <c r="J144" s="39"/>
      <c r="K144" s="40"/>
      <c r="L144" s="39"/>
    </row>
    <row r="145" spans="1:12" x14ac:dyDescent="0.25">
      <c r="A145" s="14"/>
      <c r="B145" s="15"/>
      <c r="C145" s="36"/>
      <c r="D145" s="41" t="s">
        <v>29</v>
      </c>
      <c r="E145" s="38"/>
      <c r="F145" s="39"/>
      <c r="G145" s="39"/>
      <c r="H145" s="39"/>
      <c r="I145" s="39"/>
      <c r="J145" s="39"/>
      <c r="K145" s="40"/>
      <c r="L145" s="39"/>
    </row>
    <row r="146" spans="1:12" x14ac:dyDescent="0.25">
      <c r="A146" s="14"/>
      <c r="B146" s="15"/>
      <c r="C146" s="36"/>
      <c r="D146" s="37"/>
      <c r="E146" s="38"/>
      <c r="F146" s="39"/>
      <c r="G146" s="39"/>
      <c r="H146" s="39"/>
      <c r="I146" s="39"/>
      <c r="J146" s="39"/>
      <c r="K146" s="40"/>
      <c r="L146" s="39"/>
    </row>
    <row r="147" spans="1:12" x14ac:dyDescent="0.25">
      <c r="A147" s="14"/>
      <c r="B147" s="15"/>
      <c r="C147" s="36"/>
      <c r="D147" s="37"/>
      <c r="E147" s="38"/>
      <c r="F147" s="39"/>
      <c r="G147" s="39"/>
      <c r="H147" s="39"/>
      <c r="I147" s="39"/>
      <c r="J147" s="39"/>
      <c r="K147" s="40"/>
      <c r="L147" s="39"/>
    </row>
    <row r="148" spans="1:12" x14ac:dyDescent="0.25">
      <c r="A148" s="16"/>
      <c r="B148" s="17"/>
      <c r="C148" s="42"/>
      <c r="D148" s="43" t="s">
        <v>30</v>
      </c>
      <c r="E148" s="44"/>
      <c r="F148" s="45">
        <f>SUM(F141:F147)</f>
        <v>0</v>
      </c>
      <c r="G148" s="45">
        <f t="shared" ref="G148:J148" si="28">SUM(G141:G147)</f>
        <v>0</v>
      </c>
      <c r="H148" s="45">
        <f t="shared" si="28"/>
        <v>0</v>
      </c>
      <c r="I148" s="45">
        <f t="shared" si="28"/>
        <v>0</v>
      </c>
      <c r="J148" s="45">
        <f t="shared" si="28"/>
        <v>0</v>
      </c>
      <c r="K148" s="46"/>
      <c r="L148" s="45">
        <f t="shared" ref="L148" si="29">SUM(L141:L147)</f>
        <v>0</v>
      </c>
    </row>
    <row r="149" spans="1:12" ht="16.5" x14ac:dyDescent="0.25">
      <c r="A149" s="18">
        <f>A141</f>
        <v>2</v>
      </c>
      <c r="B149" s="19">
        <f>B141</f>
        <v>2</v>
      </c>
      <c r="C149" s="47" t="s">
        <v>31</v>
      </c>
      <c r="D149" s="41" t="s">
        <v>32</v>
      </c>
      <c r="E149" s="60" t="s">
        <v>100</v>
      </c>
      <c r="F149" s="62">
        <v>100</v>
      </c>
      <c r="G149" s="63">
        <v>1.0900000000000001</v>
      </c>
      <c r="H149" s="63">
        <v>5.19</v>
      </c>
      <c r="I149" s="63">
        <v>4.2699999999999996</v>
      </c>
      <c r="J149" s="64">
        <v>70.3</v>
      </c>
      <c r="K149" s="54" t="s">
        <v>159</v>
      </c>
      <c r="L149" s="39"/>
    </row>
    <row r="150" spans="1:12" ht="16.5" x14ac:dyDescent="0.25">
      <c r="A150" s="14"/>
      <c r="B150" s="15"/>
      <c r="C150" s="36"/>
      <c r="D150" s="41" t="s">
        <v>33</v>
      </c>
      <c r="E150" s="60" t="s">
        <v>102</v>
      </c>
      <c r="F150" s="62">
        <v>250</v>
      </c>
      <c r="G150" s="63">
        <v>12.13</v>
      </c>
      <c r="H150" s="63">
        <v>11.14</v>
      </c>
      <c r="I150" s="63">
        <v>15.04</v>
      </c>
      <c r="J150" s="63">
        <v>209.14</v>
      </c>
      <c r="K150" s="55" t="s">
        <v>101</v>
      </c>
      <c r="L150" s="39"/>
    </row>
    <row r="151" spans="1:12" ht="16.5" x14ac:dyDescent="0.25">
      <c r="A151" s="14"/>
      <c r="B151" s="15"/>
      <c r="C151" s="36"/>
      <c r="D151" s="41" t="s">
        <v>34</v>
      </c>
      <c r="E151" s="60" t="s">
        <v>161</v>
      </c>
      <c r="F151" s="62">
        <v>280</v>
      </c>
      <c r="G151" s="63">
        <v>29.02</v>
      </c>
      <c r="H151" s="64">
        <v>14.7</v>
      </c>
      <c r="I151" s="63">
        <v>25.42</v>
      </c>
      <c r="J151" s="63">
        <v>357.76</v>
      </c>
      <c r="K151" s="55" t="s">
        <v>160</v>
      </c>
      <c r="L151" s="39"/>
    </row>
    <row r="152" spans="1:12" ht="16.5" x14ac:dyDescent="0.25">
      <c r="A152" s="14"/>
      <c r="B152" s="15"/>
      <c r="C152" s="36"/>
      <c r="D152" s="41" t="s">
        <v>35</v>
      </c>
      <c r="E152" s="60" t="s">
        <v>137</v>
      </c>
      <c r="F152" s="62">
        <v>200</v>
      </c>
      <c r="G152" s="63">
        <v>0.59</v>
      </c>
      <c r="H152" s="63">
        <v>0.05</v>
      </c>
      <c r="I152" s="63">
        <v>17.59</v>
      </c>
      <c r="J152" s="63">
        <v>73.95</v>
      </c>
      <c r="K152" s="55" t="s">
        <v>136</v>
      </c>
      <c r="L152" s="39"/>
    </row>
    <row r="153" spans="1:12" ht="16.5" x14ac:dyDescent="0.25">
      <c r="A153" s="14"/>
      <c r="B153" s="15"/>
      <c r="C153" s="36"/>
      <c r="D153" s="41" t="s">
        <v>36</v>
      </c>
      <c r="E153" s="60" t="s">
        <v>121</v>
      </c>
      <c r="F153" s="62">
        <v>50</v>
      </c>
      <c r="G153" s="64">
        <v>3.8</v>
      </c>
      <c r="H153" s="64">
        <v>0.4</v>
      </c>
      <c r="I153" s="64">
        <v>24.6</v>
      </c>
      <c r="J153" s="64">
        <v>117.5</v>
      </c>
      <c r="K153" s="40"/>
      <c r="L153" s="39"/>
    </row>
    <row r="154" spans="1:12" ht="16.5" x14ac:dyDescent="0.25">
      <c r="A154" s="14"/>
      <c r="B154" s="15"/>
      <c r="C154" s="36"/>
      <c r="D154" s="41" t="s">
        <v>37</v>
      </c>
      <c r="E154" s="60" t="s">
        <v>129</v>
      </c>
      <c r="F154" s="62">
        <v>60</v>
      </c>
      <c r="G154" s="63">
        <v>3.36</v>
      </c>
      <c r="H154" s="63">
        <v>0.66</v>
      </c>
      <c r="I154" s="63">
        <v>29.64</v>
      </c>
      <c r="J154" s="64">
        <v>139.19999999999999</v>
      </c>
      <c r="K154" s="40"/>
      <c r="L154" s="39"/>
    </row>
    <row r="155" spans="1:12" x14ac:dyDescent="0.25">
      <c r="A155" s="14"/>
      <c r="B155" s="15"/>
      <c r="C155" s="36"/>
      <c r="D155" s="41" t="s">
        <v>38</v>
      </c>
      <c r="E155" s="38"/>
      <c r="F155" s="39"/>
      <c r="G155" s="39"/>
      <c r="H155" s="39"/>
      <c r="I155" s="39"/>
      <c r="J155" s="39"/>
      <c r="K155" s="40"/>
      <c r="L155" s="39"/>
    </row>
    <row r="156" spans="1:12" x14ac:dyDescent="0.25">
      <c r="A156" s="14"/>
      <c r="B156" s="15"/>
      <c r="C156" s="36"/>
      <c r="D156" s="37"/>
      <c r="E156" s="38"/>
      <c r="F156" s="39"/>
      <c r="G156" s="39"/>
      <c r="H156" s="39"/>
      <c r="I156" s="39"/>
      <c r="J156" s="39"/>
      <c r="K156" s="40"/>
      <c r="L156" s="39"/>
    </row>
    <row r="157" spans="1:12" x14ac:dyDescent="0.25">
      <c r="A157" s="14"/>
      <c r="B157" s="15"/>
      <c r="C157" s="36"/>
      <c r="D157" s="37"/>
      <c r="E157" s="38"/>
      <c r="F157" s="39"/>
      <c r="G157" s="39"/>
      <c r="H157" s="39"/>
      <c r="I157" s="39"/>
      <c r="J157" s="39"/>
      <c r="K157" s="40"/>
      <c r="L157" s="39"/>
    </row>
    <row r="158" spans="1:12" x14ac:dyDescent="0.25">
      <c r="A158" s="16"/>
      <c r="B158" s="17"/>
      <c r="C158" s="42"/>
      <c r="D158" s="43" t="s">
        <v>30</v>
      </c>
      <c r="E158" s="44"/>
      <c r="F158" s="45">
        <f>SUM(F149:F157)</f>
        <v>940</v>
      </c>
      <c r="G158" s="45">
        <f t="shared" ref="G158:J158" si="30">SUM(G149:G157)</f>
        <v>49.99</v>
      </c>
      <c r="H158" s="45">
        <f t="shared" si="30"/>
        <v>32.14</v>
      </c>
      <c r="I158" s="45">
        <f t="shared" si="30"/>
        <v>116.56000000000002</v>
      </c>
      <c r="J158" s="45">
        <f t="shared" si="30"/>
        <v>967.85000000000014</v>
      </c>
      <c r="K158" s="46"/>
      <c r="L158" s="45">
        <f t="shared" ref="L158" si="31">SUM(L149:L157)</f>
        <v>0</v>
      </c>
    </row>
    <row r="159" spans="1:12" ht="15.75" thickBot="1" x14ac:dyDescent="0.3">
      <c r="A159" s="20">
        <f>A141</f>
        <v>2</v>
      </c>
      <c r="B159" s="21">
        <f>B141</f>
        <v>2</v>
      </c>
      <c r="C159" s="69" t="s">
        <v>39</v>
      </c>
      <c r="D159" s="70"/>
      <c r="E159" s="48"/>
      <c r="F159" s="49">
        <f>F148+F158</f>
        <v>940</v>
      </c>
      <c r="G159" s="49">
        <f t="shared" ref="G159:L159" si="32">G148+G158</f>
        <v>49.99</v>
      </c>
      <c r="H159" s="49">
        <f t="shared" si="32"/>
        <v>32.14</v>
      </c>
      <c r="I159" s="49">
        <f t="shared" si="32"/>
        <v>116.56000000000002</v>
      </c>
      <c r="J159" s="49">
        <f t="shared" si="32"/>
        <v>967.85000000000014</v>
      </c>
      <c r="K159" s="49"/>
      <c r="L159" s="49">
        <f t="shared" si="32"/>
        <v>0</v>
      </c>
    </row>
    <row r="160" spans="1:12" x14ac:dyDescent="0.25">
      <c r="A160" s="12">
        <v>2</v>
      </c>
      <c r="B160" s="13">
        <v>3</v>
      </c>
      <c r="C160" s="31" t="s">
        <v>25</v>
      </c>
      <c r="D160" s="32" t="s">
        <v>26</v>
      </c>
      <c r="E160" s="33"/>
      <c r="F160" s="34"/>
      <c r="G160" s="34"/>
      <c r="H160" s="34"/>
      <c r="I160" s="34"/>
      <c r="J160" s="34"/>
      <c r="K160" s="35"/>
      <c r="L160" s="34"/>
    </row>
    <row r="161" spans="1:12" x14ac:dyDescent="0.25">
      <c r="A161" s="14"/>
      <c r="B161" s="15"/>
      <c r="C161" s="36"/>
      <c r="D161" s="37"/>
      <c r="E161" s="38"/>
      <c r="F161" s="39"/>
      <c r="G161" s="39"/>
      <c r="H161" s="39"/>
      <c r="I161" s="39"/>
      <c r="J161" s="39"/>
      <c r="K161" s="40"/>
      <c r="L161" s="39"/>
    </row>
    <row r="162" spans="1:12" x14ac:dyDescent="0.25">
      <c r="A162" s="14"/>
      <c r="B162" s="15"/>
      <c r="C162" s="36"/>
      <c r="D162" s="41" t="s">
        <v>27</v>
      </c>
      <c r="E162" s="38"/>
      <c r="F162" s="39"/>
      <c r="G162" s="39"/>
      <c r="H162" s="39"/>
      <c r="I162" s="39"/>
      <c r="J162" s="39"/>
      <c r="K162" s="40"/>
      <c r="L162" s="39"/>
    </row>
    <row r="163" spans="1:12" x14ac:dyDescent="0.25">
      <c r="A163" s="14"/>
      <c r="B163" s="15"/>
      <c r="C163" s="36"/>
      <c r="D163" s="41" t="s">
        <v>28</v>
      </c>
      <c r="E163" s="38"/>
      <c r="F163" s="39"/>
      <c r="G163" s="39"/>
      <c r="H163" s="39"/>
      <c r="I163" s="39"/>
      <c r="J163" s="39"/>
      <c r="K163" s="40"/>
      <c r="L163" s="39"/>
    </row>
    <row r="164" spans="1:12" x14ac:dyDescent="0.25">
      <c r="A164" s="14"/>
      <c r="B164" s="15"/>
      <c r="C164" s="36"/>
      <c r="D164" s="41" t="s">
        <v>29</v>
      </c>
      <c r="E164" s="38"/>
      <c r="F164" s="39"/>
      <c r="G164" s="39"/>
      <c r="H164" s="39"/>
      <c r="I164" s="39"/>
      <c r="J164" s="39"/>
      <c r="K164" s="40"/>
      <c r="L164" s="39"/>
    </row>
    <row r="165" spans="1:12" x14ac:dyDescent="0.25">
      <c r="A165" s="14"/>
      <c r="B165" s="15"/>
      <c r="C165" s="36"/>
      <c r="D165" s="37"/>
      <c r="E165" s="38"/>
      <c r="F165" s="39"/>
      <c r="G165" s="39"/>
      <c r="H165" s="39"/>
      <c r="I165" s="39"/>
      <c r="J165" s="39"/>
      <c r="K165" s="40"/>
      <c r="L165" s="39"/>
    </row>
    <row r="166" spans="1:12" x14ac:dyDescent="0.25">
      <c r="A166" s="14"/>
      <c r="B166" s="15"/>
      <c r="C166" s="36"/>
      <c r="D166" s="37"/>
      <c r="E166" s="38"/>
      <c r="F166" s="39"/>
      <c r="G166" s="39"/>
      <c r="H166" s="39"/>
      <c r="I166" s="39"/>
      <c r="J166" s="39"/>
      <c r="K166" s="40"/>
      <c r="L166" s="39"/>
    </row>
    <row r="167" spans="1:12" x14ac:dyDescent="0.25">
      <c r="A167" s="16"/>
      <c r="B167" s="17"/>
      <c r="C167" s="42"/>
      <c r="D167" s="43" t="s">
        <v>30</v>
      </c>
      <c r="E167" s="44"/>
      <c r="F167" s="45">
        <f>SUM(F160:F166)</f>
        <v>0</v>
      </c>
      <c r="G167" s="45">
        <f t="shared" ref="G167:J167" si="33">SUM(G160:G166)</f>
        <v>0</v>
      </c>
      <c r="H167" s="45">
        <f t="shared" si="33"/>
        <v>0</v>
      </c>
      <c r="I167" s="45">
        <f t="shared" si="33"/>
        <v>0</v>
      </c>
      <c r="J167" s="45">
        <f t="shared" si="33"/>
        <v>0</v>
      </c>
      <c r="K167" s="46"/>
      <c r="L167" s="45">
        <f t="shared" ref="L167" si="34">SUM(L160:L166)</f>
        <v>0</v>
      </c>
    </row>
    <row r="168" spans="1:12" ht="16.5" x14ac:dyDescent="0.25">
      <c r="A168" s="18">
        <f>A160</f>
        <v>2</v>
      </c>
      <c r="B168" s="19">
        <f>B160</f>
        <v>3</v>
      </c>
      <c r="C168" s="47" t="s">
        <v>31</v>
      </c>
      <c r="D168" s="41" t="s">
        <v>32</v>
      </c>
      <c r="E168" s="60" t="s">
        <v>106</v>
      </c>
      <c r="F168" s="62">
        <v>100</v>
      </c>
      <c r="G168" s="63">
        <v>1.57</v>
      </c>
      <c r="H168" s="63">
        <v>4.1900000000000004</v>
      </c>
      <c r="I168" s="63">
        <v>8.61</v>
      </c>
      <c r="J168" s="64">
        <v>79.099999999999994</v>
      </c>
      <c r="K168" s="54" t="s">
        <v>105</v>
      </c>
      <c r="L168" s="39"/>
    </row>
    <row r="169" spans="1:12" ht="16.5" x14ac:dyDescent="0.25">
      <c r="A169" s="14"/>
      <c r="B169" s="15"/>
      <c r="C169" s="36"/>
      <c r="D169" s="41" t="s">
        <v>33</v>
      </c>
      <c r="E169" s="60" t="s">
        <v>163</v>
      </c>
      <c r="F169" s="62">
        <v>260</v>
      </c>
      <c r="G169" s="63">
        <v>1.95</v>
      </c>
      <c r="H169" s="63">
        <v>5.78</v>
      </c>
      <c r="I169" s="63">
        <v>11.33</v>
      </c>
      <c r="J169" s="63">
        <v>105.68</v>
      </c>
      <c r="K169" s="55" t="s">
        <v>162</v>
      </c>
      <c r="L169" s="39"/>
    </row>
    <row r="170" spans="1:12" ht="16.5" x14ac:dyDescent="0.25">
      <c r="A170" s="14"/>
      <c r="B170" s="15"/>
      <c r="C170" s="36"/>
      <c r="D170" s="41" t="s">
        <v>34</v>
      </c>
      <c r="E170" s="60" t="s">
        <v>165</v>
      </c>
      <c r="F170" s="62">
        <v>280</v>
      </c>
      <c r="G170" s="63">
        <v>37.370000000000005</v>
      </c>
      <c r="H170" s="63">
        <v>19.55</v>
      </c>
      <c r="I170" s="63">
        <v>67.59</v>
      </c>
      <c r="J170" s="63">
        <v>595.85</v>
      </c>
      <c r="K170" s="54" t="s">
        <v>164</v>
      </c>
      <c r="L170" s="39"/>
    </row>
    <row r="171" spans="1:12" ht="16.5" x14ac:dyDescent="0.25">
      <c r="A171" s="14"/>
      <c r="B171" s="15"/>
      <c r="C171" s="36"/>
      <c r="D171" s="41" t="s">
        <v>35</v>
      </c>
      <c r="E171" s="60" t="s">
        <v>142</v>
      </c>
      <c r="F171" s="62">
        <v>200</v>
      </c>
      <c r="G171" s="62">
        <v>1</v>
      </c>
      <c r="H171" s="64">
        <v>0.2</v>
      </c>
      <c r="I171" s="64">
        <v>20.2</v>
      </c>
      <c r="J171" s="62">
        <v>92</v>
      </c>
      <c r="K171" s="40"/>
      <c r="L171" s="39"/>
    </row>
    <row r="172" spans="1:12" ht="16.5" x14ac:dyDescent="0.25">
      <c r="A172" s="14"/>
      <c r="B172" s="15"/>
      <c r="C172" s="36"/>
      <c r="D172" s="41" t="s">
        <v>36</v>
      </c>
      <c r="E172" s="60" t="s">
        <v>121</v>
      </c>
      <c r="F172" s="62">
        <v>20</v>
      </c>
      <c r="G172" s="63">
        <v>1.52</v>
      </c>
      <c r="H172" s="63">
        <v>0.16</v>
      </c>
      <c r="I172" s="63">
        <v>9.84</v>
      </c>
      <c r="J172" s="62">
        <v>47</v>
      </c>
      <c r="K172" s="40"/>
      <c r="L172" s="39"/>
    </row>
    <row r="173" spans="1:12" ht="16.5" x14ac:dyDescent="0.25">
      <c r="A173" s="14"/>
      <c r="B173" s="15"/>
      <c r="C173" s="36"/>
      <c r="D173" s="41" t="s">
        <v>37</v>
      </c>
      <c r="E173" s="60" t="s">
        <v>129</v>
      </c>
      <c r="F173" s="62">
        <v>30</v>
      </c>
      <c r="G173" s="63">
        <v>1.68</v>
      </c>
      <c r="H173" s="63">
        <v>0.33</v>
      </c>
      <c r="I173" s="63">
        <v>14.82</v>
      </c>
      <c r="J173" s="64">
        <v>69.599999999999994</v>
      </c>
      <c r="K173" s="40"/>
      <c r="L173" s="39"/>
    </row>
    <row r="174" spans="1:12" x14ac:dyDescent="0.25">
      <c r="A174" s="14"/>
      <c r="B174" s="15"/>
      <c r="C174" s="36"/>
      <c r="D174" s="41" t="s">
        <v>38</v>
      </c>
      <c r="E174" s="38"/>
      <c r="F174" s="39"/>
      <c r="G174" s="39"/>
      <c r="H174" s="39"/>
      <c r="I174" s="39"/>
      <c r="J174" s="39"/>
      <c r="K174" s="40"/>
      <c r="L174" s="39"/>
    </row>
    <row r="175" spans="1:12" x14ac:dyDescent="0.25">
      <c r="A175" s="14"/>
      <c r="B175" s="15"/>
      <c r="C175" s="36"/>
      <c r="D175" s="37"/>
      <c r="E175" s="38"/>
      <c r="F175" s="39"/>
      <c r="G175" s="39"/>
      <c r="H175" s="39"/>
      <c r="I175" s="39"/>
      <c r="J175" s="39"/>
      <c r="K175" s="40"/>
      <c r="L175" s="39"/>
    </row>
    <row r="176" spans="1:12" x14ac:dyDescent="0.25">
      <c r="A176" s="14"/>
      <c r="B176" s="15"/>
      <c r="C176" s="36"/>
      <c r="D176" s="37"/>
      <c r="E176" s="38"/>
      <c r="F176" s="39"/>
      <c r="G176" s="39"/>
      <c r="H176" s="39"/>
      <c r="I176" s="39"/>
      <c r="J176" s="39"/>
      <c r="K176" s="40"/>
      <c r="L176" s="39"/>
    </row>
    <row r="177" spans="1:12" x14ac:dyDescent="0.25">
      <c r="A177" s="16"/>
      <c r="B177" s="17"/>
      <c r="C177" s="42"/>
      <c r="D177" s="43" t="s">
        <v>30</v>
      </c>
      <c r="E177" s="44"/>
      <c r="F177" s="45">
        <f>SUM(F168:F176)</f>
        <v>890</v>
      </c>
      <c r="G177" s="45">
        <f t="shared" ref="G177:J177" si="35">SUM(G168:G176)</f>
        <v>45.090000000000011</v>
      </c>
      <c r="H177" s="45">
        <f t="shared" si="35"/>
        <v>30.21</v>
      </c>
      <c r="I177" s="45">
        <f t="shared" si="35"/>
        <v>132.39000000000001</v>
      </c>
      <c r="J177" s="45">
        <f t="shared" si="35"/>
        <v>989.23</v>
      </c>
      <c r="K177" s="46"/>
      <c r="L177" s="45">
        <f t="shared" ref="L177" si="36">SUM(L168:L176)</f>
        <v>0</v>
      </c>
    </row>
    <row r="178" spans="1:12" ht="15.75" thickBot="1" x14ac:dyDescent="0.3">
      <c r="A178" s="20">
        <f>A160</f>
        <v>2</v>
      </c>
      <c r="B178" s="21">
        <f>B160</f>
        <v>3</v>
      </c>
      <c r="C178" s="69" t="s">
        <v>39</v>
      </c>
      <c r="D178" s="70"/>
      <c r="E178" s="48"/>
      <c r="F178" s="49">
        <f>F167+F177</f>
        <v>890</v>
      </c>
      <c r="G178" s="49">
        <f t="shared" ref="G178:L178" si="37">G167+G177</f>
        <v>45.090000000000011</v>
      </c>
      <c r="H178" s="49">
        <f t="shared" si="37"/>
        <v>30.21</v>
      </c>
      <c r="I178" s="49">
        <f t="shared" si="37"/>
        <v>132.39000000000001</v>
      </c>
      <c r="J178" s="49">
        <f t="shared" si="37"/>
        <v>989.23</v>
      </c>
      <c r="K178" s="49"/>
      <c r="L178" s="49">
        <f t="shared" si="37"/>
        <v>0</v>
      </c>
    </row>
    <row r="179" spans="1:12" x14ac:dyDescent="0.25">
      <c r="A179" s="12">
        <v>2</v>
      </c>
      <c r="B179" s="13">
        <v>4</v>
      </c>
      <c r="C179" s="31" t="s">
        <v>25</v>
      </c>
      <c r="D179" s="32" t="s">
        <v>26</v>
      </c>
      <c r="E179" s="33"/>
      <c r="F179" s="34"/>
      <c r="G179" s="34"/>
      <c r="H179" s="34"/>
      <c r="I179" s="34"/>
      <c r="J179" s="34"/>
      <c r="K179" s="35"/>
      <c r="L179" s="34"/>
    </row>
    <row r="180" spans="1:12" x14ac:dyDescent="0.25">
      <c r="A180" s="14"/>
      <c r="B180" s="15"/>
      <c r="C180" s="36"/>
      <c r="D180" s="37"/>
      <c r="E180" s="38"/>
      <c r="F180" s="39"/>
      <c r="G180" s="39"/>
      <c r="H180" s="39"/>
      <c r="I180" s="39"/>
      <c r="J180" s="39"/>
      <c r="K180" s="40"/>
      <c r="L180" s="39"/>
    </row>
    <row r="181" spans="1:12" x14ac:dyDescent="0.25">
      <c r="A181" s="14"/>
      <c r="B181" s="15"/>
      <c r="C181" s="36"/>
      <c r="D181" s="41" t="s">
        <v>27</v>
      </c>
      <c r="E181" s="38"/>
      <c r="F181" s="39"/>
      <c r="G181" s="39"/>
      <c r="H181" s="39"/>
      <c r="I181" s="39"/>
      <c r="J181" s="39"/>
      <c r="K181" s="40"/>
      <c r="L181" s="39"/>
    </row>
    <row r="182" spans="1:12" x14ac:dyDescent="0.25">
      <c r="A182" s="14"/>
      <c r="B182" s="15"/>
      <c r="C182" s="36"/>
      <c r="D182" s="41" t="s">
        <v>28</v>
      </c>
      <c r="E182" s="38"/>
      <c r="F182" s="39"/>
      <c r="G182" s="39"/>
      <c r="H182" s="39"/>
      <c r="I182" s="39"/>
      <c r="J182" s="39"/>
      <c r="K182" s="40"/>
      <c r="L182" s="39"/>
    </row>
    <row r="183" spans="1:12" x14ac:dyDescent="0.25">
      <c r="A183" s="14"/>
      <c r="B183" s="15"/>
      <c r="C183" s="36"/>
      <c r="D183" s="41" t="s">
        <v>29</v>
      </c>
      <c r="E183" s="38"/>
      <c r="F183" s="39"/>
      <c r="G183" s="39"/>
      <c r="H183" s="39"/>
      <c r="I183" s="39"/>
      <c r="J183" s="39"/>
      <c r="K183" s="40"/>
      <c r="L183" s="39"/>
    </row>
    <row r="184" spans="1:12" x14ac:dyDescent="0.25">
      <c r="A184" s="14"/>
      <c r="B184" s="15"/>
      <c r="C184" s="36"/>
      <c r="D184" s="37"/>
      <c r="E184" s="38"/>
      <c r="F184" s="39"/>
      <c r="G184" s="39"/>
      <c r="H184" s="39"/>
      <c r="I184" s="39"/>
      <c r="J184" s="39"/>
      <c r="K184" s="40"/>
      <c r="L184" s="39"/>
    </row>
    <row r="185" spans="1:12" x14ac:dyDescent="0.25">
      <c r="A185" s="14"/>
      <c r="B185" s="15"/>
      <c r="C185" s="36"/>
      <c r="D185" s="37"/>
      <c r="E185" s="38"/>
      <c r="F185" s="39"/>
      <c r="G185" s="39"/>
      <c r="H185" s="39"/>
      <c r="I185" s="39"/>
      <c r="J185" s="39"/>
      <c r="K185" s="40"/>
      <c r="L185" s="39"/>
    </row>
    <row r="186" spans="1:12" x14ac:dyDescent="0.25">
      <c r="A186" s="16"/>
      <c r="B186" s="17"/>
      <c r="C186" s="42"/>
      <c r="D186" s="43" t="s">
        <v>30</v>
      </c>
      <c r="E186" s="44"/>
      <c r="F186" s="45">
        <f>SUM(F179:F185)</f>
        <v>0</v>
      </c>
      <c r="G186" s="45">
        <f t="shared" ref="G186:J186" si="38">SUM(G179:G185)</f>
        <v>0</v>
      </c>
      <c r="H186" s="45">
        <f t="shared" si="38"/>
        <v>0</v>
      </c>
      <c r="I186" s="45">
        <f t="shared" si="38"/>
        <v>0</v>
      </c>
      <c r="J186" s="45">
        <f t="shared" si="38"/>
        <v>0</v>
      </c>
      <c r="K186" s="46"/>
      <c r="L186" s="45">
        <f t="shared" ref="L186" si="39">SUM(L179:L185)</f>
        <v>0</v>
      </c>
    </row>
    <row r="187" spans="1:12" ht="16.5" x14ac:dyDescent="0.25">
      <c r="A187" s="18">
        <f>A179</f>
        <v>2</v>
      </c>
      <c r="B187" s="19">
        <f>B179</f>
        <v>4</v>
      </c>
      <c r="C187" s="47" t="s">
        <v>31</v>
      </c>
      <c r="D187" s="41" t="s">
        <v>32</v>
      </c>
      <c r="E187" s="60" t="s">
        <v>85</v>
      </c>
      <c r="F187" s="62">
        <v>100</v>
      </c>
      <c r="G187" s="55">
        <v>0.79</v>
      </c>
      <c r="H187" s="55">
        <v>4.1100000000000003</v>
      </c>
      <c r="I187" s="55">
        <v>2.81</v>
      </c>
      <c r="J187" s="55">
        <v>51.24</v>
      </c>
      <c r="K187" s="55" t="s">
        <v>84</v>
      </c>
      <c r="L187" s="39"/>
    </row>
    <row r="188" spans="1:12" ht="16.5" x14ac:dyDescent="0.25">
      <c r="A188" s="14"/>
      <c r="B188" s="15"/>
      <c r="C188" s="36"/>
      <c r="D188" s="41" t="s">
        <v>33</v>
      </c>
      <c r="E188" s="60" t="s">
        <v>49</v>
      </c>
      <c r="F188" s="62">
        <v>250</v>
      </c>
      <c r="G188" s="55">
        <v>6.82</v>
      </c>
      <c r="H188" s="55">
        <v>8.98</v>
      </c>
      <c r="I188" s="55">
        <v>16.670000000000002</v>
      </c>
      <c r="J188" s="56">
        <v>175.3</v>
      </c>
      <c r="K188" s="55" t="s">
        <v>48</v>
      </c>
      <c r="L188" s="39"/>
    </row>
    <row r="189" spans="1:12" ht="16.5" x14ac:dyDescent="0.25">
      <c r="A189" s="14"/>
      <c r="B189" s="15"/>
      <c r="C189" s="36"/>
      <c r="D189" s="41" t="s">
        <v>34</v>
      </c>
      <c r="E189" s="60" t="s">
        <v>167</v>
      </c>
      <c r="F189" s="62">
        <v>105</v>
      </c>
      <c r="G189" s="63">
        <v>19.400000000000002</v>
      </c>
      <c r="H189" s="63">
        <v>7.74</v>
      </c>
      <c r="I189" s="63">
        <v>15.629999999999999</v>
      </c>
      <c r="J189" s="63">
        <v>216.85</v>
      </c>
      <c r="K189" s="55" t="s">
        <v>166</v>
      </c>
      <c r="L189" s="39"/>
    </row>
    <row r="190" spans="1:12" ht="16.5" x14ac:dyDescent="0.25">
      <c r="A190" s="14"/>
      <c r="B190" s="15"/>
      <c r="C190" s="36"/>
      <c r="D190" s="41" t="s">
        <v>35</v>
      </c>
      <c r="E190" s="60" t="s">
        <v>145</v>
      </c>
      <c r="F190" s="62">
        <v>180</v>
      </c>
      <c r="G190" s="63">
        <v>3.58</v>
      </c>
      <c r="H190" s="63">
        <v>6.56</v>
      </c>
      <c r="I190" s="63">
        <v>20.48</v>
      </c>
      <c r="J190" s="63">
        <v>155.56</v>
      </c>
      <c r="K190" s="55" t="s">
        <v>144</v>
      </c>
      <c r="L190" s="39"/>
    </row>
    <row r="191" spans="1:12" ht="16.5" x14ac:dyDescent="0.25">
      <c r="A191" s="14"/>
      <c r="B191" s="15"/>
      <c r="C191" s="36"/>
      <c r="D191" s="41" t="s">
        <v>36</v>
      </c>
      <c r="E191" s="60" t="s">
        <v>148</v>
      </c>
      <c r="F191" s="62">
        <v>200</v>
      </c>
      <c r="G191" s="63">
        <v>0.16</v>
      </c>
      <c r="H191" s="63">
        <v>0.04</v>
      </c>
      <c r="I191" s="64">
        <v>12.1</v>
      </c>
      <c r="J191" s="64">
        <v>50.3</v>
      </c>
      <c r="K191" s="55" t="s">
        <v>127</v>
      </c>
      <c r="L191" s="39"/>
    </row>
    <row r="192" spans="1:12" ht="16.5" x14ac:dyDescent="0.25">
      <c r="A192" s="14"/>
      <c r="B192" s="15"/>
      <c r="C192" s="36"/>
      <c r="D192" s="41" t="s">
        <v>37</v>
      </c>
      <c r="E192" s="60" t="s">
        <v>121</v>
      </c>
      <c r="F192" s="62">
        <v>50</v>
      </c>
      <c r="G192" s="64">
        <v>3.8</v>
      </c>
      <c r="H192" s="64">
        <v>0.4</v>
      </c>
      <c r="I192" s="64">
        <v>24.6</v>
      </c>
      <c r="J192" s="64">
        <v>117.5</v>
      </c>
      <c r="K192" s="40"/>
      <c r="L192" s="39"/>
    </row>
    <row r="193" spans="1:12" ht="16.5" x14ac:dyDescent="0.25">
      <c r="A193" s="14"/>
      <c r="B193" s="15"/>
      <c r="C193" s="36"/>
      <c r="D193" s="41" t="s">
        <v>38</v>
      </c>
      <c r="E193" s="60" t="s">
        <v>129</v>
      </c>
      <c r="F193" s="62">
        <v>60</v>
      </c>
      <c r="G193" s="63">
        <v>3.36</v>
      </c>
      <c r="H193" s="63">
        <v>0.66</v>
      </c>
      <c r="I193" s="63">
        <v>29.64</v>
      </c>
      <c r="J193" s="64">
        <v>139.19999999999999</v>
      </c>
      <c r="K193" s="40"/>
      <c r="L193" s="39"/>
    </row>
    <row r="194" spans="1:12" x14ac:dyDescent="0.25">
      <c r="A194" s="14"/>
      <c r="B194" s="15"/>
      <c r="C194" s="36"/>
      <c r="D194" s="37"/>
      <c r="E194" s="38"/>
      <c r="F194" s="39"/>
      <c r="G194" s="39"/>
      <c r="H194" s="39"/>
      <c r="I194" s="39"/>
      <c r="J194" s="39"/>
      <c r="K194" s="40"/>
      <c r="L194" s="39"/>
    </row>
    <row r="195" spans="1:12" x14ac:dyDescent="0.25">
      <c r="A195" s="14"/>
      <c r="B195" s="15"/>
      <c r="C195" s="36"/>
      <c r="D195" s="37"/>
      <c r="E195" s="38"/>
      <c r="F195" s="39"/>
      <c r="G195" s="39"/>
      <c r="H195" s="39"/>
      <c r="I195" s="39"/>
      <c r="J195" s="39"/>
      <c r="K195" s="40"/>
      <c r="L195" s="39"/>
    </row>
    <row r="196" spans="1:12" x14ac:dyDescent="0.25">
      <c r="A196" s="16"/>
      <c r="B196" s="17"/>
      <c r="C196" s="42"/>
      <c r="D196" s="43" t="s">
        <v>30</v>
      </c>
      <c r="E196" s="44"/>
      <c r="F196" s="45">
        <f>SUM(F187:F195)</f>
        <v>945</v>
      </c>
      <c r="G196" s="45">
        <f t="shared" ref="G196:J196" si="40">SUM(G187:G195)</f>
        <v>37.910000000000004</v>
      </c>
      <c r="H196" s="45">
        <f t="shared" si="40"/>
        <v>28.489999999999995</v>
      </c>
      <c r="I196" s="45">
        <f t="shared" si="40"/>
        <v>121.92999999999999</v>
      </c>
      <c r="J196" s="45">
        <f t="shared" si="40"/>
        <v>905.95</v>
      </c>
      <c r="K196" s="46"/>
      <c r="L196" s="45">
        <f t="shared" ref="L196" si="41">SUM(L187:L195)</f>
        <v>0</v>
      </c>
    </row>
    <row r="197" spans="1:12" ht="15.75" thickBot="1" x14ac:dyDescent="0.3">
      <c r="A197" s="20">
        <f>A179</f>
        <v>2</v>
      </c>
      <c r="B197" s="21">
        <f>B179</f>
        <v>4</v>
      </c>
      <c r="C197" s="69" t="s">
        <v>39</v>
      </c>
      <c r="D197" s="70"/>
      <c r="E197" s="48"/>
      <c r="F197" s="49">
        <f>F186+F196</f>
        <v>945</v>
      </c>
      <c r="G197" s="49">
        <f t="shared" ref="G197:L197" si="42">G186+G196</f>
        <v>37.910000000000004</v>
      </c>
      <c r="H197" s="49">
        <f t="shared" si="42"/>
        <v>28.489999999999995</v>
      </c>
      <c r="I197" s="49">
        <f t="shared" si="42"/>
        <v>121.92999999999999</v>
      </c>
      <c r="J197" s="49">
        <f t="shared" si="42"/>
        <v>905.95</v>
      </c>
      <c r="K197" s="49"/>
      <c r="L197" s="49">
        <f t="shared" si="42"/>
        <v>0</v>
      </c>
    </row>
    <row r="198" spans="1:12" ht="15.75" thickBot="1" x14ac:dyDescent="0.3">
      <c r="A198" s="25"/>
      <c r="B198" s="26"/>
      <c r="C198" s="74" t="s">
        <v>40</v>
      </c>
      <c r="D198" s="74"/>
      <c r="E198" s="74"/>
      <c r="F198" s="50">
        <f>(F26+F45+F64+F83+F102+F121+F140+F159+F178+F197)/(IF(F26=0,0,1)+IF(F45=0,0,1)+IF(F64=0,0,1)+IF(F83=0,0,1)+IF(F102=0,0,1)+IF(F121=0,0,1)+IF(F140=0,0,1)+IF(F159=0,0,1)+IF(F178=0,0,1)+IF(F197=0,0,1))</f>
        <v>931.5</v>
      </c>
      <c r="G198" s="50">
        <f t="shared" ref="G198:J198" si="43">(G26+G45+G64+G83+G102+G121+G140+G159+G178+G197)/(IF(G26=0,0,1)+IF(G45=0,0,1)+IF(G64=0,0,1)+IF(G83=0,0,1)+IF(G102=0,0,1)+IF(G121=0,0,1)+IF(G140=0,0,1)+IF(G159=0,0,1)+IF(G178=0,0,1)+IF(G197=0,0,1))</f>
        <v>40.259</v>
      </c>
      <c r="H198" s="50">
        <f t="shared" si="43"/>
        <v>30.312999999999999</v>
      </c>
      <c r="I198" s="50">
        <f t="shared" si="43"/>
        <v>119.87800000000001</v>
      </c>
      <c r="J198" s="50">
        <f t="shared" si="43"/>
        <v>922.56100000000004</v>
      </c>
      <c r="K198" s="50"/>
      <c r="L198" s="50" t="e">
        <f t="shared" ref="L198" si="44">(L26+L45+L64+L83+L102+L121+L140+L159+L178+L197)/(IF(L26=0,0,1)+IF(L45=0,0,1)+IF(L64=0,0,1)+IF(L83=0,0,1)+IF(L102=0,0,1)+IF(L121=0,0,1)+IF(L140=0,0,1)+IF(L159=0,0,1)+IF(L178=0,0,1)+IF(L197=0,0,1))</f>
        <v>#DIV/0!</v>
      </c>
    </row>
    <row r="199" spans="1:12" x14ac:dyDescent="0.25">
      <c r="A199" s="12">
        <v>2</v>
      </c>
      <c r="B199" s="13">
        <v>5</v>
      </c>
      <c r="C199" s="31" t="s">
        <v>25</v>
      </c>
      <c r="D199" s="32" t="s">
        <v>26</v>
      </c>
      <c r="E199" s="33"/>
      <c r="F199" s="34"/>
      <c r="G199" s="34"/>
      <c r="H199" s="34"/>
      <c r="I199" s="34"/>
      <c r="J199" s="34"/>
      <c r="K199" s="35"/>
      <c r="L199" s="34"/>
    </row>
    <row r="200" spans="1:12" x14ac:dyDescent="0.25">
      <c r="A200" s="14"/>
      <c r="B200" s="15"/>
      <c r="C200" s="36"/>
      <c r="D200" s="37"/>
      <c r="E200" s="38"/>
      <c r="F200" s="39"/>
      <c r="G200" s="39"/>
      <c r="H200" s="39"/>
      <c r="I200" s="39"/>
      <c r="J200" s="39"/>
      <c r="K200" s="40"/>
      <c r="L200" s="39"/>
    </row>
    <row r="201" spans="1:12" x14ac:dyDescent="0.25">
      <c r="A201" s="14"/>
      <c r="B201" s="15"/>
      <c r="C201" s="36"/>
      <c r="D201" s="41" t="s">
        <v>27</v>
      </c>
      <c r="E201" s="38"/>
      <c r="F201" s="39"/>
      <c r="G201" s="39"/>
      <c r="H201" s="39"/>
      <c r="I201" s="39"/>
      <c r="J201" s="39"/>
      <c r="K201" s="40"/>
      <c r="L201" s="39"/>
    </row>
    <row r="202" spans="1:12" x14ac:dyDescent="0.25">
      <c r="A202" s="14"/>
      <c r="B202" s="15"/>
      <c r="C202" s="36"/>
      <c r="D202" s="41" t="s">
        <v>28</v>
      </c>
      <c r="E202" s="38"/>
      <c r="F202" s="39"/>
      <c r="G202" s="39"/>
      <c r="H202" s="39"/>
      <c r="I202" s="39"/>
      <c r="J202" s="39"/>
      <c r="K202" s="40"/>
      <c r="L202" s="39"/>
    </row>
    <row r="203" spans="1:12" x14ac:dyDescent="0.25">
      <c r="A203" s="14"/>
      <c r="B203" s="15"/>
      <c r="C203" s="36"/>
      <c r="D203" s="41" t="s">
        <v>29</v>
      </c>
      <c r="E203" s="38"/>
      <c r="F203" s="39"/>
      <c r="G203" s="39"/>
      <c r="H203" s="39"/>
      <c r="I203" s="39"/>
      <c r="J203" s="39"/>
      <c r="K203" s="40"/>
      <c r="L203" s="39"/>
    </row>
    <row r="204" spans="1:12" x14ac:dyDescent="0.25">
      <c r="A204" s="14"/>
      <c r="B204" s="15"/>
      <c r="C204" s="36"/>
      <c r="D204" s="37"/>
      <c r="E204" s="38"/>
      <c r="F204" s="39"/>
      <c r="G204" s="39"/>
      <c r="H204" s="39"/>
      <c r="I204" s="39"/>
      <c r="J204" s="39"/>
      <c r="K204" s="40"/>
      <c r="L204" s="39"/>
    </row>
    <row r="205" spans="1:12" x14ac:dyDescent="0.25">
      <c r="A205" s="14"/>
      <c r="B205" s="15"/>
      <c r="C205" s="36"/>
      <c r="D205" s="37"/>
      <c r="E205" s="38"/>
      <c r="F205" s="39"/>
      <c r="G205" s="39"/>
      <c r="H205" s="39"/>
      <c r="I205" s="39"/>
      <c r="J205" s="39"/>
      <c r="K205" s="40"/>
      <c r="L205" s="39"/>
    </row>
    <row r="206" spans="1:12" x14ac:dyDescent="0.25">
      <c r="A206" s="16"/>
      <c r="B206" s="17"/>
      <c r="C206" s="42"/>
      <c r="D206" s="43" t="s">
        <v>30</v>
      </c>
      <c r="E206" s="44"/>
      <c r="F206" s="45">
        <f>SUM(F199:F205)</f>
        <v>0</v>
      </c>
      <c r="G206" s="45">
        <f t="shared" ref="G206:J206" si="45">SUM(G199:G205)</f>
        <v>0</v>
      </c>
      <c r="H206" s="45">
        <f t="shared" si="45"/>
        <v>0</v>
      </c>
      <c r="I206" s="45">
        <f t="shared" si="45"/>
        <v>0</v>
      </c>
      <c r="J206" s="45">
        <f t="shared" si="45"/>
        <v>0</v>
      </c>
      <c r="K206" s="46"/>
      <c r="L206" s="45">
        <f t="shared" ref="L206" si="46">SUM(L199:L205)</f>
        <v>0</v>
      </c>
    </row>
    <row r="207" spans="1:12" ht="16.5" x14ac:dyDescent="0.25">
      <c r="A207" s="18">
        <f>A199</f>
        <v>2</v>
      </c>
      <c r="B207" s="19">
        <f>B199</f>
        <v>5</v>
      </c>
      <c r="C207" s="47" t="s">
        <v>31</v>
      </c>
      <c r="D207" s="41" t="s">
        <v>32</v>
      </c>
      <c r="E207" s="60" t="s">
        <v>112</v>
      </c>
      <c r="F207" s="62">
        <v>100</v>
      </c>
      <c r="G207" s="64">
        <v>1.7</v>
      </c>
      <c r="H207" s="63">
        <v>5.48</v>
      </c>
      <c r="I207" s="63">
        <v>10.08</v>
      </c>
      <c r="J207" s="63">
        <v>96.19</v>
      </c>
      <c r="K207" s="55" t="s">
        <v>111</v>
      </c>
      <c r="L207" s="39"/>
    </row>
    <row r="208" spans="1:12" ht="16.5" x14ac:dyDescent="0.25">
      <c r="A208" s="14"/>
      <c r="B208" s="15"/>
      <c r="C208" s="36"/>
      <c r="D208" s="41" t="s">
        <v>33</v>
      </c>
      <c r="E208" s="60" t="s">
        <v>153</v>
      </c>
      <c r="F208" s="62">
        <v>260</v>
      </c>
      <c r="G208" s="63">
        <v>2.62</v>
      </c>
      <c r="H208" s="63">
        <v>4.83</v>
      </c>
      <c r="I208" s="63">
        <v>12.03</v>
      </c>
      <c r="J208" s="63">
        <v>102.78</v>
      </c>
      <c r="K208" s="55" t="s">
        <v>152</v>
      </c>
      <c r="L208" s="39"/>
    </row>
    <row r="209" spans="1:12" ht="16.5" x14ac:dyDescent="0.25">
      <c r="A209" s="14"/>
      <c r="B209" s="15"/>
      <c r="C209" s="36"/>
      <c r="D209" s="41" t="s">
        <v>34</v>
      </c>
      <c r="E209" s="60" t="s">
        <v>169</v>
      </c>
      <c r="F209" s="62">
        <v>120</v>
      </c>
      <c r="G209" s="63">
        <v>17.27</v>
      </c>
      <c r="H209" s="63">
        <v>11.760000000000002</v>
      </c>
      <c r="I209" s="63">
        <v>15.48</v>
      </c>
      <c r="J209" s="63">
        <v>242.07</v>
      </c>
      <c r="K209" s="55" t="s">
        <v>168</v>
      </c>
      <c r="L209" s="39"/>
    </row>
    <row r="210" spans="1:12" ht="16.5" x14ac:dyDescent="0.25">
      <c r="A210" s="14"/>
      <c r="B210" s="15"/>
      <c r="C210" s="36"/>
      <c r="D210" s="41" t="s">
        <v>35</v>
      </c>
      <c r="E210" s="60" t="s">
        <v>147</v>
      </c>
      <c r="F210" s="62">
        <v>180</v>
      </c>
      <c r="G210" s="63">
        <v>4.1399999999999997</v>
      </c>
      <c r="H210" s="63">
        <v>5.52</v>
      </c>
      <c r="I210" s="63">
        <v>39.44</v>
      </c>
      <c r="J210" s="63">
        <v>224.55</v>
      </c>
      <c r="K210" s="54" t="s">
        <v>146</v>
      </c>
      <c r="L210" s="39"/>
    </row>
    <row r="211" spans="1:12" ht="16.5" x14ac:dyDescent="0.25">
      <c r="A211" s="14"/>
      <c r="B211" s="15"/>
      <c r="C211" s="36"/>
      <c r="D211" s="41" t="s">
        <v>36</v>
      </c>
      <c r="E211" s="60" t="s">
        <v>151</v>
      </c>
      <c r="F211" s="62">
        <v>200</v>
      </c>
      <c r="G211" s="63">
        <v>0.46</v>
      </c>
      <c r="H211" s="63">
        <v>0.15</v>
      </c>
      <c r="I211" s="63">
        <v>19.54</v>
      </c>
      <c r="J211" s="64">
        <v>85.1</v>
      </c>
      <c r="K211" s="65" t="s">
        <v>150</v>
      </c>
      <c r="L211" s="39"/>
    </row>
    <row r="212" spans="1:12" ht="16.5" x14ac:dyDescent="0.25">
      <c r="A212" s="14"/>
      <c r="B212" s="15"/>
      <c r="C212" s="36"/>
      <c r="D212" s="41" t="s">
        <v>37</v>
      </c>
      <c r="E212" s="60" t="s">
        <v>121</v>
      </c>
      <c r="F212" s="62">
        <v>30</v>
      </c>
      <c r="G212" s="63">
        <v>2.2799999999999998</v>
      </c>
      <c r="H212" s="63">
        <v>0.24</v>
      </c>
      <c r="I212" s="63">
        <v>14.76</v>
      </c>
      <c r="J212" s="64">
        <v>70.5</v>
      </c>
      <c r="K212" s="40"/>
      <c r="L212" s="39"/>
    </row>
    <row r="213" spans="1:12" ht="16.5" x14ac:dyDescent="0.25">
      <c r="A213" s="14"/>
      <c r="B213" s="15"/>
      <c r="C213" s="36"/>
      <c r="D213" s="41" t="s">
        <v>38</v>
      </c>
      <c r="E213" s="60" t="s">
        <v>129</v>
      </c>
      <c r="F213" s="62">
        <v>30</v>
      </c>
      <c r="G213" s="63">
        <v>1.68</v>
      </c>
      <c r="H213" s="63">
        <v>0.33</v>
      </c>
      <c r="I213" s="63">
        <v>14.82</v>
      </c>
      <c r="J213" s="64">
        <v>69.599999999999994</v>
      </c>
      <c r="K213" s="40"/>
      <c r="L213" s="39"/>
    </row>
    <row r="214" spans="1:12" x14ac:dyDescent="0.25">
      <c r="A214" s="14"/>
      <c r="B214" s="15"/>
      <c r="C214" s="36"/>
      <c r="D214" s="37"/>
      <c r="E214" s="38"/>
      <c r="F214" s="39"/>
      <c r="G214" s="39"/>
      <c r="H214" s="39"/>
      <c r="I214" s="39"/>
      <c r="J214" s="39"/>
      <c r="K214" s="40"/>
      <c r="L214" s="39"/>
    </row>
    <row r="215" spans="1:12" x14ac:dyDescent="0.25">
      <c r="A215" s="14"/>
      <c r="B215" s="15"/>
      <c r="C215" s="36"/>
      <c r="D215" s="37"/>
      <c r="E215" s="38"/>
      <c r="F215" s="39"/>
      <c r="G215" s="39"/>
      <c r="H215" s="39"/>
      <c r="I215" s="39"/>
      <c r="J215" s="39"/>
      <c r="K215" s="40"/>
      <c r="L215" s="39"/>
    </row>
    <row r="216" spans="1:12" x14ac:dyDescent="0.25">
      <c r="A216" s="16"/>
      <c r="B216" s="17"/>
      <c r="C216" s="42"/>
      <c r="D216" s="43" t="s">
        <v>30</v>
      </c>
      <c r="E216" s="44"/>
      <c r="F216" s="45">
        <f>SUM(F207:F215)</f>
        <v>920</v>
      </c>
      <c r="G216" s="45">
        <f t="shared" ref="G216:J216" si="47">SUM(G207:G215)</f>
        <v>30.150000000000002</v>
      </c>
      <c r="H216" s="45">
        <f t="shared" si="47"/>
        <v>28.309999999999995</v>
      </c>
      <c r="I216" s="45">
        <f t="shared" si="47"/>
        <v>126.15</v>
      </c>
      <c r="J216" s="45">
        <f t="shared" si="47"/>
        <v>890.79</v>
      </c>
      <c r="K216" s="46"/>
      <c r="L216" s="45">
        <f t="shared" ref="L216" si="48">SUM(L207:L215)</f>
        <v>0</v>
      </c>
    </row>
    <row r="217" spans="1:12" ht="15.75" thickBot="1" x14ac:dyDescent="0.3">
      <c r="A217" s="20">
        <f>A199</f>
        <v>2</v>
      </c>
      <c r="B217" s="21">
        <f>B199</f>
        <v>5</v>
      </c>
      <c r="C217" s="69" t="s">
        <v>39</v>
      </c>
      <c r="D217" s="70"/>
      <c r="E217" s="48"/>
      <c r="F217" s="49">
        <f>F206+F216</f>
        <v>920</v>
      </c>
      <c r="G217" s="49">
        <f t="shared" ref="G217:J217" si="49">G206+G216</f>
        <v>30.150000000000002</v>
      </c>
      <c r="H217" s="49">
        <f t="shared" si="49"/>
        <v>28.309999999999995</v>
      </c>
      <c r="I217" s="49">
        <f t="shared" si="49"/>
        <v>126.15</v>
      </c>
      <c r="J217" s="49">
        <f t="shared" si="49"/>
        <v>890.79</v>
      </c>
      <c r="K217" s="49"/>
      <c r="L217" s="49">
        <f t="shared" ref="L217" si="50">L206+L216</f>
        <v>0</v>
      </c>
    </row>
    <row r="218" spans="1:12" x14ac:dyDescent="0.25">
      <c r="A218" s="12">
        <v>2</v>
      </c>
      <c r="B218" s="13">
        <v>6</v>
      </c>
      <c r="C218" s="31" t="s">
        <v>25</v>
      </c>
      <c r="D218" s="32" t="s">
        <v>26</v>
      </c>
      <c r="E218" s="33"/>
      <c r="F218" s="34"/>
      <c r="G218" s="34"/>
      <c r="H218" s="34"/>
      <c r="I218" s="34"/>
      <c r="J218" s="34"/>
      <c r="K218" s="35"/>
      <c r="L218" s="34"/>
    </row>
    <row r="219" spans="1:12" x14ac:dyDescent="0.25">
      <c r="A219" s="14"/>
      <c r="B219" s="15"/>
      <c r="C219" s="36"/>
      <c r="D219" s="37"/>
      <c r="E219" s="38"/>
      <c r="F219" s="39"/>
      <c r="G219" s="39"/>
      <c r="H219" s="39"/>
      <c r="I219" s="39"/>
      <c r="J219" s="39"/>
      <c r="K219" s="40"/>
      <c r="L219" s="39"/>
    </row>
    <row r="220" spans="1:12" x14ac:dyDescent="0.25">
      <c r="A220" s="14"/>
      <c r="B220" s="15"/>
      <c r="C220" s="36"/>
      <c r="D220" s="41" t="s">
        <v>27</v>
      </c>
      <c r="E220" s="38"/>
      <c r="F220" s="39"/>
      <c r="G220" s="39"/>
      <c r="H220" s="39"/>
      <c r="I220" s="39"/>
      <c r="J220" s="39"/>
      <c r="K220" s="40"/>
      <c r="L220" s="39"/>
    </row>
    <row r="221" spans="1:12" x14ac:dyDescent="0.25">
      <c r="A221" s="14"/>
      <c r="B221" s="15"/>
      <c r="C221" s="36"/>
      <c r="D221" s="41" t="s">
        <v>28</v>
      </c>
      <c r="E221" s="38"/>
      <c r="F221" s="39"/>
      <c r="G221" s="39"/>
      <c r="H221" s="39"/>
      <c r="I221" s="39"/>
      <c r="J221" s="39"/>
      <c r="K221" s="40"/>
      <c r="L221" s="39"/>
    </row>
    <row r="222" spans="1:12" x14ac:dyDescent="0.25">
      <c r="A222" s="14"/>
      <c r="B222" s="15"/>
      <c r="C222" s="36"/>
      <c r="D222" s="41" t="s">
        <v>29</v>
      </c>
      <c r="E222" s="38"/>
      <c r="F222" s="39"/>
      <c r="G222" s="39"/>
      <c r="H222" s="39"/>
      <c r="I222" s="39"/>
      <c r="J222" s="39"/>
      <c r="K222" s="40"/>
      <c r="L222" s="39"/>
    </row>
    <row r="223" spans="1:12" x14ac:dyDescent="0.25">
      <c r="A223" s="14"/>
      <c r="B223" s="15"/>
      <c r="C223" s="36"/>
      <c r="D223" s="37"/>
      <c r="E223" s="38"/>
      <c r="F223" s="39"/>
      <c r="G223" s="39"/>
      <c r="H223" s="39"/>
      <c r="I223" s="39"/>
      <c r="J223" s="39"/>
      <c r="K223" s="40"/>
      <c r="L223" s="39"/>
    </row>
    <row r="224" spans="1:12" x14ac:dyDescent="0.25">
      <c r="A224" s="14"/>
      <c r="B224" s="15"/>
      <c r="C224" s="36"/>
      <c r="D224" s="37"/>
      <c r="E224" s="38"/>
      <c r="F224" s="39"/>
      <c r="G224" s="39"/>
      <c r="H224" s="39"/>
      <c r="I224" s="39"/>
      <c r="J224" s="39"/>
      <c r="K224" s="40"/>
      <c r="L224" s="39"/>
    </row>
    <row r="225" spans="1:12" x14ac:dyDescent="0.25">
      <c r="A225" s="16"/>
      <c r="B225" s="17"/>
      <c r="C225" s="42"/>
      <c r="D225" s="43" t="s">
        <v>30</v>
      </c>
      <c r="E225" s="44"/>
      <c r="F225" s="45">
        <f>SUM(F218:F224)</f>
        <v>0</v>
      </c>
      <c r="G225" s="45">
        <f t="shared" ref="G225:J225" si="51">SUM(G218:G224)</f>
        <v>0</v>
      </c>
      <c r="H225" s="45">
        <f t="shared" si="51"/>
        <v>0</v>
      </c>
      <c r="I225" s="45">
        <f t="shared" si="51"/>
        <v>0</v>
      </c>
      <c r="J225" s="45">
        <f t="shared" si="51"/>
        <v>0</v>
      </c>
      <c r="K225" s="46"/>
      <c r="L225" s="45">
        <f t="shared" ref="L225" si="52">SUM(L218:L224)</f>
        <v>0</v>
      </c>
    </row>
    <row r="226" spans="1:12" ht="16.5" x14ac:dyDescent="0.25">
      <c r="A226" s="18">
        <f>A218</f>
        <v>2</v>
      </c>
      <c r="B226" s="19">
        <f>B218</f>
        <v>6</v>
      </c>
      <c r="C226" s="47" t="s">
        <v>31</v>
      </c>
      <c r="D226" s="41" t="s">
        <v>32</v>
      </c>
      <c r="E226" s="66" t="s">
        <v>115</v>
      </c>
      <c r="F226" s="62">
        <v>100</v>
      </c>
      <c r="G226" s="63">
        <v>1.71</v>
      </c>
      <c r="H226" s="63">
        <v>5.18</v>
      </c>
      <c r="I226" s="63">
        <v>4.83</v>
      </c>
      <c r="J226" s="63">
        <v>73.09</v>
      </c>
      <c r="K226" s="62" t="s">
        <v>114</v>
      </c>
      <c r="L226" s="39"/>
    </row>
    <row r="227" spans="1:12" ht="16.5" x14ac:dyDescent="0.25">
      <c r="A227" s="14"/>
      <c r="B227" s="15"/>
      <c r="C227" s="36"/>
      <c r="D227" s="41" t="s">
        <v>33</v>
      </c>
      <c r="E227" s="66" t="s">
        <v>163</v>
      </c>
      <c r="F227" s="62">
        <v>260</v>
      </c>
      <c r="G227" s="63">
        <v>1.95</v>
      </c>
      <c r="H227" s="63">
        <v>5.78</v>
      </c>
      <c r="I227" s="63">
        <v>11.33</v>
      </c>
      <c r="J227" s="63">
        <v>105.68</v>
      </c>
      <c r="K227" s="63" t="s">
        <v>162</v>
      </c>
      <c r="L227" s="39"/>
    </row>
    <row r="228" spans="1:12" ht="16.5" x14ac:dyDescent="0.25">
      <c r="A228" s="14"/>
      <c r="B228" s="15"/>
      <c r="C228" s="36"/>
      <c r="D228" s="41" t="s">
        <v>34</v>
      </c>
      <c r="E228" s="66" t="s">
        <v>170</v>
      </c>
      <c r="F228" s="62">
        <v>100</v>
      </c>
      <c r="G228" s="63">
        <v>15.72</v>
      </c>
      <c r="H228" s="62">
        <v>13</v>
      </c>
      <c r="I228" s="63">
        <v>13.81</v>
      </c>
      <c r="J228" s="63">
        <v>236.46</v>
      </c>
      <c r="K228" s="63" t="s">
        <v>143</v>
      </c>
      <c r="L228" s="39"/>
    </row>
    <row r="229" spans="1:12" ht="16.5" x14ac:dyDescent="0.25">
      <c r="A229" s="14"/>
      <c r="B229" s="15"/>
      <c r="C229" s="36"/>
      <c r="D229" s="41" t="s">
        <v>35</v>
      </c>
      <c r="E229" s="66" t="s">
        <v>70</v>
      </c>
      <c r="F229" s="62">
        <v>180</v>
      </c>
      <c r="G229" s="63">
        <v>4.8600000000000003</v>
      </c>
      <c r="H229" s="63">
        <v>7.42</v>
      </c>
      <c r="I229" s="63">
        <v>24.68</v>
      </c>
      <c r="J229" s="63">
        <v>187.06</v>
      </c>
      <c r="K229" s="67" t="s">
        <v>69</v>
      </c>
      <c r="L229" s="39"/>
    </row>
    <row r="230" spans="1:12" ht="16.5" x14ac:dyDescent="0.25">
      <c r="A230" s="14"/>
      <c r="B230" s="15"/>
      <c r="C230" s="36"/>
      <c r="D230" s="41" t="s">
        <v>36</v>
      </c>
      <c r="E230" s="66" t="s">
        <v>142</v>
      </c>
      <c r="F230" s="62">
        <v>200</v>
      </c>
      <c r="G230" s="62">
        <v>1</v>
      </c>
      <c r="H230" s="64">
        <v>0.2</v>
      </c>
      <c r="I230" s="64">
        <v>20.2</v>
      </c>
      <c r="J230" s="62">
        <v>92</v>
      </c>
      <c r="K230" s="40"/>
      <c r="L230" s="39"/>
    </row>
    <row r="231" spans="1:12" ht="16.5" x14ac:dyDescent="0.25">
      <c r="A231" s="14"/>
      <c r="B231" s="15"/>
      <c r="C231" s="36"/>
      <c r="D231" s="41" t="s">
        <v>37</v>
      </c>
      <c r="E231" s="66" t="s">
        <v>121</v>
      </c>
      <c r="F231" s="62">
        <v>40</v>
      </c>
      <c r="G231" s="63">
        <v>3.04</v>
      </c>
      <c r="H231" s="63">
        <v>0.32</v>
      </c>
      <c r="I231" s="63">
        <v>19.68</v>
      </c>
      <c r="J231" s="62">
        <v>94</v>
      </c>
      <c r="K231" s="40"/>
      <c r="L231" s="39"/>
    </row>
    <row r="232" spans="1:12" ht="16.5" x14ac:dyDescent="0.25">
      <c r="A232" s="14"/>
      <c r="B232" s="15"/>
      <c r="C232" s="36"/>
      <c r="D232" s="41" t="s">
        <v>38</v>
      </c>
      <c r="E232" s="66" t="s">
        <v>129</v>
      </c>
      <c r="F232" s="62">
        <v>50</v>
      </c>
      <c r="G232" s="64">
        <v>2.8</v>
      </c>
      <c r="H232" s="63">
        <v>0.55000000000000004</v>
      </c>
      <c r="I232" s="64">
        <v>24.7</v>
      </c>
      <c r="J232" s="62">
        <v>116</v>
      </c>
      <c r="K232" s="40"/>
      <c r="L232" s="39"/>
    </row>
    <row r="233" spans="1:12" x14ac:dyDescent="0.25">
      <c r="A233" s="14"/>
      <c r="B233" s="15"/>
      <c r="C233" s="36"/>
      <c r="D233" s="37"/>
      <c r="E233" s="38"/>
      <c r="F233" s="39"/>
      <c r="G233" s="39"/>
      <c r="H233" s="39"/>
      <c r="I233" s="39"/>
      <c r="J233" s="39"/>
      <c r="K233" s="40"/>
      <c r="L233" s="39"/>
    </row>
    <row r="234" spans="1:12" x14ac:dyDescent="0.25">
      <c r="A234" s="14"/>
      <c r="B234" s="15"/>
      <c r="C234" s="36"/>
      <c r="D234" s="37"/>
      <c r="E234" s="38"/>
      <c r="F234" s="39"/>
      <c r="G234" s="39"/>
      <c r="H234" s="39"/>
      <c r="I234" s="39"/>
      <c r="J234" s="39"/>
      <c r="K234" s="40"/>
      <c r="L234" s="39"/>
    </row>
    <row r="235" spans="1:12" x14ac:dyDescent="0.25">
      <c r="A235" s="16"/>
      <c r="B235" s="17"/>
      <c r="C235" s="42"/>
      <c r="D235" s="43" t="s">
        <v>30</v>
      </c>
      <c r="E235" s="44"/>
      <c r="F235" s="45">
        <f>SUM(F226:F234)</f>
        <v>930</v>
      </c>
      <c r="G235" s="45">
        <f t="shared" ref="G235:J235" si="53">SUM(G226:G234)</f>
        <v>31.080000000000002</v>
      </c>
      <c r="H235" s="45">
        <f t="shared" si="53"/>
        <v>32.450000000000003</v>
      </c>
      <c r="I235" s="45">
        <f t="shared" si="53"/>
        <v>119.23</v>
      </c>
      <c r="J235" s="45">
        <f t="shared" si="53"/>
        <v>904.29</v>
      </c>
      <c r="K235" s="46"/>
      <c r="L235" s="45">
        <f t="shared" ref="L235" si="54">SUM(L226:L234)</f>
        <v>0</v>
      </c>
    </row>
    <row r="236" spans="1:12" ht="15.75" thickBot="1" x14ac:dyDescent="0.3">
      <c r="A236" s="20">
        <f>A218</f>
        <v>2</v>
      </c>
      <c r="B236" s="21">
        <f>B218</f>
        <v>6</v>
      </c>
      <c r="C236" s="69" t="s">
        <v>39</v>
      </c>
      <c r="D236" s="70"/>
      <c r="E236" s="48"/>
      <c r="F236" s="49">
        <f>F225+F235</f>
        <v>930</v>
      </c>
      <c r="G236" s="49">
        <f t="shared" ref="G236:J236" si="55">G225+G235</f>
        <v>31.080000000000002</v>
      </c>
      <c r="H236" s="49">
        <f t="shared" si="55"/>
        <v>32.450000000000003</v>
      </c>
      <c r="I236" s="49">
        <f t="shared" si="55"/>
        <v>119.23</v>
      </c>
      <c r="J236" s="49">
        <f t="shared" si="55"/>
        <v>904.29</v>
      </c>
      <c r="K236" s="49"/>
      <c r="L236" s="49">
        <f t="shared" ref="L236" si="56">L225+L235</f>
        <v>0</v>
      </c>
    </row>
    <row r="237" spans="1:12" ht="15.75" thickBot="1" x14ac:dyDescent="0.3">
      <c r="A237" s="25"/>
      <c r="B237" s="26"/>
      <c r="C237" s="74" t="s">
        <v>40</v>
      </c>
      <c r="D237" s="74"/>
      <c r="E237" s="74"/>
      <c r="F237" s="50">
        <f>(F65+F84+F103+F122+F141+F160+F179+F198+F217+F236)/(IF(F65=0,0,1)+IF(F84=0,0,1)+IF(F103=0,0,1)+IF(F122=0,0,1)+IF(F141=0,0,1)+IF(F160=0,0,1)+IF(F179=0,0,1)+IF(F198=0,0,1)+IF(F217=0,0,1)+IF(F236=0,0,1))</f>
        <v>927.16666666666663</v>
      </c>
      <c r="G237" s="50">
        <f t="shared" ref="G237:J237" si="57">(G65+G84+G103+G122+G141+G160+G179+G198+G217+G236)/(IF(G65=0,0,1)+IF(G84=0,0,1)+IF(G103=0,0,1)+IF(G122=0,0,1)+IF(G141=0,0,1)+IF(G160=0,0,1)+IF(G179=0,0,1)+IF(G198=0,0,1)+IF(G217=0,0,1)+IF(G236=0,0,1))</f>
        <v>33.829666666666668</v>
      </c>
      <c r="H237" s="50">
        <f t="shared" si="57"/>
        <v>30.357666666666663</v>
      </c>
      <c r="I237" s="50">
        <f t="shared" si="57"/>
        <v>121.75266666666668</v>
      </c>
      <c r="J237" s="50">
        <f t="shared" si="57"/>
        <v>905.8803333333334</v>
      </c>
      <c r="K237" s="50"/>
      <c r="L237" s="50" t="e">
        <f t="shared" ref="L237" si="58">(L65+L84+L103+L122+L141+L160+L179+L198+L217+L236)/(IF(L65=0,0,1)+IF(L84=0,0,1)+IF(L103=0,0,1)+IF(L122=0,0,1)+IF(L141=0,0,1)+IF(L160=0,0,1)+IF(L179=0,0,1)+IF(L198=0,0,1)+IF(L217=0,0,1)+IF(L236=0,0,1))</f>
        <v>#DIV/0!</v>
      </c>
    </row>
  </sheetData>
  <mergeCells count="17">
    <mergeCell ref="C178:D178"/>
    <mergeCell ref="C64:D64"/>
    <mergeCell ref="C3:E3"/>
    <mergeCell ref="H3:K3"/>
    <mergeCell ref="H4:K4"/>
    <mergeCell ref="C26:D26"/>
    <mergeCell ref="C45:D45"/>
    <mergeCell ref="C83:D83"/>
    <mergeCell ref="C102:D102"/>
    <mergeCell ref="C121:D121"/>
    <mergeCell ref="C140:D140"/>
    <mergeCell ref="C159:D159"/>
    <mergeCell ref="C217:D217"/>
    <mergeCell ref="C236:D236"/>
    <mergeCell ref="C237:E237"/>
    <mergeCell ref="C197:D197"/>
    <mergeCell ref="C198:E1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2025-01-20T02:31:29Z</dcterms:modified>
</cp:coreProperties>
</file>